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8060" windowHeight="7050"/>
  </bookViews>
  <sheets>
    <sheet name="ЯНВАРЬ-МАЙ" sheetId="1" r:id="rId1"/>
  </sheets>
  <calcPr calcId="125725"/>
</workbook>
</file>

<file path=xl/calcChain.xml><?xml version="1.0" encoding="utf-8"?>
<calcChain xmlns="http://schemas.openxmlformats.org/spreadsheetml/2006/main">
  <c r="D3" i="1"/>
  <c r="D75"/>
  <c r="P75"/>
  <c r="P3"/>
  <c r="P4"/>
</calcChain>
</file>

<file path=xl/sharedStrings.xml><?xml version="1.0" encoding="utf-8"?>
<sst xmlns="http://schemas.openxmlformats.org/spreadsheetml/2006/main" count="157" uniqueCount="105">
  <si>
    <r>
      <rPr>
        <b/>
        <sz val="12"/>
        <color rgb="FF000000"/>
        <rFont val="Times New Roman"/>
      </rPr>
      <t xml:space="preserve">13
</t>
    </r>
    <r>
      <rPr>
        <b/>
        <sz val="12"/>
        <color rgb="FF000000"/>
        <rFont val="Times New Roman"/>
      </rPr>
      <t>РЕСПУБЛИКА МОРДОВИЯ</t>
    </r>
  </si>
  <si>
    <r>
      <rPr>
        <b/>
        <sz val="12"/>
        <color rgb="FF000000"/>
        <rFont val="Times New Roman"/>
      </rPr>
      <t xml:space="preserve">16
</t>
    </r>
    <r>
      <rPr>
        <b/>
        <sz val="12"/>
        <color rgb="FF000000"/>
        <rFont val="Times New Roman"/>
      </rPr>
      <t>РЕСПУБЛИКА ТАТАРСТАН</t>
    </r>
  </si>
  <si>
    <r>
      <rPr>
        <b/>
        <sz val="12"/>
        <color rgb="FF000000"/>
        <rFont val="Times New Roman"/>
      </rPr>
      <t xml:space="preserve">21
</t>
    </r>
    <r>
      <rPr>
        <b/>
        <sz val="12"/>
        <color rgb="FF000000"/>
        <rFont val="Times New Roman"/>
      </rPr>
      <t>ЧУВАШСКАЯ РЕСПУБЛИКА</t>
    </r>
  </si>
  <si>
    <r>
      <rPr>
        <b/>
        <sz val="12"/>
        <color rgb="FF000000"/>
        <rFont val="Times New Roman"/>
      </rPr>
      <t xml:space="preserve">37
</t>
    </r>
    <r>
      <rPr>
        <b/>
        <sz val="12"/>
        <color rgb="FF000000"/>
        <rFont val="Times New Roman"/>
      </rPr>
      <t>ИВАНОВСКАЯ ОБЛАСТЬ</t>
    </r>
  </si>
  <si>
    <r>
      <rPr>
        <b/>
        <sz val="12"/>
        <color rgb="FF000000"/>
        <rFont val="Times New Roman"/>
      </rPr>
      <t xml:space="preserve">43
</t>
    </r>
    <r>
      <rPr>
        <b/>
        <sz val="12"/>
        <color rgb="FF000000"/>
        <rFont val="Times New Roman"/>
      </rPr>
      <t>КИРОВСКАЯ ОБЛАСТЬ</t>
    </r>
  </si>
  <si>
    <r>
      <rPr>
        <b/>
        <sz val="12"/>
        <color rgb="FF000000"/>
        <rFont val="Times New Roman"/>
      </rPr>
      <t xml:space="preserve">50
</t>
    </r>
    <r>
      <rPr>
        <b/>
        <sz val="12"/>
        <color rgb="FF000000"/>
        <rFont val="Times New Roman"/>
      </rPr>
      <t>МОСКОВСКАЯ ОБЛАСТЬ</t>
    </r>
  </si>
  <si>
    <r>
      <rPr>
        <b/>
        <sz val="12"/>
        <color rgb="FF000000"/>
        <rFont val="Times New Roman"/>
      </rPr>
      <t xml:space="preserve">62
</t>
    </r>
    <r>
      <rPr>
        <b/>
        <sz val="12"/>
        <color rgb="FF000000"/>
        <rFont val="Times New Roman"/>
      </rPr>
      <t>РЯЗАНСКАЯ ОБЛАСТЬ</t>
    </r>
  </si>
  <si>
    <r>
      <rPr>
        <b/>
        <sz val="12"/>
        <color rgb="FF000000"/>
        <rFont val="Times New Roman"/>
      </rPr>
      <t xml:space="preserve">63
</t>
    </r>
    <r>
      <rPr>
        <b/>
        <sz val="12"/>
        <color rgb="FF000000"/>
        <rFont val="Times New Roman"/>
      </rPr>
      <t>САМАРСКАЯ ОБЛАСТЬ</t>
    </r>
  </si>
  <si>
    <r>
      <rPr>
        <b/>
        <sz val="12"/>
        <color rgb="FF000000"/>
        <rFont val="Times New Roman"/>
      </rPr>
      <t xml:space="preserve">64
</t>
    </r>
    <r>
      <rPr>
        <b/>
        <sz val="12"/>
        <color rgb="FF000000"/>
        <rFont val="Times New Roman"/>
      </rPr>
      <t>САРАТОВСКАЯ ОБЛАСТЬ</t>
    </r>
  </si>
  <si>
    <r>
      <rPr>
        <b/>
        <sz val="12"/>
        <color rgb="FF000000"/>
        <rFont val="Times New Roman"/>
      </rPr>
      <t xml:space="preserve">73
</t>
    </r>
    <r>
      <rPr>
        <b/>
        <sz val="12"/>
        <color rgb="FF000000"/>
        <rFont val="Times New Roman"/>
      </rPr>
      <t>УЛЬЯНОВСКАЯ ОБЛАСТЬ</t>
    </r>
  </si>
  <si>
    <r>
      <rPr>
        <b/>
        <sz val="12"/>
        <color rgb="FF000000"/>
        <rFont val="Times New Roman"/>
      </rPr>
      <t xml:space="preserve">77
</t>
    </r>
    <r>
      <rPr>
        <b/>
        <sz val="12"/>
        <color rgb="FF000000"/>
        <rFont val="Times New Roman"/>
      </rPr>
      <t>Г.МОСКВА</t>
    </r>
  </si>
  <si>
    <r>
      <rPr>
        <b/>
        <sz val="12"/>
        <color rgb="FF000000"/>
        <rFont val="Times New Roman"/>
      </rPr>
      <t xml:space="preserve">78
</t>
    </r>
    <r>
      <rPr>
        <b/>
        <sz val="12"/>
        <color rgb="FF000000"/>
        <rFont val="Times New Roman"/>
      </rPr>
      <t>Г.САНКТ-ПЕТЕРБУРГ</t>
    </r>
  </si>
  <si>
    <t>№ группы ВМП</t>
  </si>
  <si>
    <t>Наименование вида высокотехнологичной медицинской помощи</t>
  </si>
  <si>
    <t>Всего случаев</t>
  </si>
  <si>
    <t>Всего сумма</t>
  </si>
  <si>
    <t/>
  </si>
  <si>
    <t>акушерство и гинекология (за исключением использования вспомогательных репродуктивных технологий)</t>
  </si>
  <si>
    <t>1</t>
  </si>
  <si>
    <t>Хирургическое органосохраняющее лечение женщин с несостоятельностью мышц тазового дна, опущением и выпадением органов малого таза, а также в сочетании со стрессовым недержанием мочи, соединительнотканными заболеваниями, включая реконструктивно-пластические операции (сакровагинопексию с лапароскопической ассистенцией, оперативные вмешательства с использованием сетчатых протезов)</t>
  </si>
  <si>
    <t>2</t>
  </si>
  <si>
    <t>Хирургическое органосохраняющее лечение распространенных форм гигантских опухолей гениталий, смежных органов малого таза и других органов брюшной полости у женщин с использованием лапароскопического и комбинированного доступа</t>
  </si>
  <si>
    <t>Кардиология</t>
  </si>
  <si>
    <t>44</t>
  </si>
  <si>
    <t>Коронарная реваскуляризация миокарда с применением ангиопластики в сочетании со стентированием при ишемической болезни сердца</t>
  </si>
  <si>
    <t>44, 47</t>
  </si>
  <si>
    <t>48</t>
  </si>
  <si>
    <t>Коронарная реваскуляризация миокарда с применением ангиопластики в сочетании со стентированием при ишемической болезни сердца с установкой 2 стентов</t>
  </si>
  <si>
    <t>50</t>
  </si>
  <si>
    <t>Коронарная ангиопластика со стентированием в сочетании с применением внутрисосудистой визуализации и (или) оценки гемодинамической значимости стеноза по данным физиологической оценки коронарного кровотока (1 стент)</t>
  </si>
  <si>
    <t>52</t>
  </si>
  <si>
    <t>Коронарная ангиопластика со стентированием в сочетании с применением внутрисосудистой визуализации и (или) оценки гемодинамической значимости стеноза по данным физиологической оценки коронарного кровотока (3 стента)</t>
  </si>
  <si>
    <t>53</t>
  </si>
  <si>
    <t>Коронарная ангиопластика со стентированием в сочетании с применением внутрисосудистой визуализации и (или) оценки гемодинамической значимости стеноза по данным физиологической оценки коронарного кровотока (2 стента)</t>
  </si>
  <si>
    <t>54</t>
  </si>
  <si>
    <t>65</t>
  </si>
  <si>
    <t>Эндоваскулярная деструкция дополнительных проводящих путей и аритмогенных зон сердца</t>
  </si>
  <si>
    <t>Нейрохирургия</t>
  </si>
  <si>
    <t>12</t>
  </si>
  <si>
    <t>Микрохирургические вмешательства с использованием операционного микроскопа, стереотаксической биопсии, интраоперационной навигации и нейрофизиологического мониторинга при внутримозговых новообразованиях головного мозга и каверномах функционально значимых зон головного мозга</t>
  </si>
  <si>
    <t>15</t>
  </si>
  <si>
    <t>Хирургические вмешательства при врожденной или приобретенной гидроцефалии окклюзионного или сообщающегося характера или приобретенных церебральных кистах. Повторные ликворошунтирующие операции при осложненном течении заболевания у детей</t>
  </si>
  <si>
    <t>16</t>
  </si>
  <si>
    <t>Микрохирургические и эндоскопические вмешательства при поражениях межпозвоночных дисков шейных и грудных отделов с миелопатией, радикуло- и нейропатией, спондилолистезах и спинальных стенозах. Сложные декомпрессионно-стабилизирующие и реконструктивные операции при травмах и заболеваниях позвоночника, сопровождающихся развитием миелопатии, с использованием остеозамещающих материалов, погружных и наружных фиксирующих устройств. Имплантация временных электродов для нейростимуляции спинного мозга и периферических нервов</t>
  </si>
  <si>
    <t>67</t>
  </si>
  <si>
    <t>Реконструктивные и декомпрессивные операции при травмах и заболеваниях позвоночника с резекцией позвонков, корригирующей вертебротомией с использованием протезов тел позвонков и межпозвонковых дисков, костного цемента и остеозамещающих материалов с применением погружных и наружных фиксирующих устройств</t>
  </si>
  <si>
    <t>68</t>
  </si>
  <si>
    <t>70</t>
  </si>
  <si>
    <t>71</t>
  </si>
  <si>
    <t>Неонатология</t>
  </si>
  <si>
    <t>19</t>
  </si>
  <si>
    <t>Поликомпонентная терапия синдрома дыхательных расстройств, врожденной пневмонии, сепсиса новорожденного, тяжелой церебральной патологии новорожденного с применением аппаратных методов замещения или поддержки витальных функций на основе динамического инструментального мониторинга основных параметров газообмена, гемодинамики, а также лучевых, биохимических, иммунологических и молекулярно-генетических исследований</t>
  </si>
  <si>
    <t>Онкология</t>
  </si>
  <si>
    <t>20</t>
  </si>
  <si>
    <t>Реконструктивно-пластические, микрохирургические, обширные циторедуктивные, расширенно-комбинированные хирургические вмешательства, в том числе с применением физических факторов (гипертермия, радиочастотная термоаблация, лазерная и криодеструкция и др.) при злокачественных новообразованиях, в том числе у детей</t>
  </si>
  <si>
    <t>21</t>
  </si>
  <si>
    <t>Видеоэндоскопические внутриполостные и видеоэндоскопические внутрипросветные хирургические вмешательства, интервенционные радиологические вмешательства, малоинвазивные органосохраняющие вмешательства при злокачественных новообразованиях, в том числе у детей</t>
  </si>
  <si>
    <t>24</t>
  </si>
  <si>
    <t>Дистанционная лучевая терапия в радиотерапевтических отделениях при злокачественных новообразованиях</t>
  </si>
  <si>
    <t>25</t>
  </si>
  <si>
    <t>26</t>
  </si>
  <si>
    <t>оториноларингология (за исключением кохлеарной имплантации)</t>
  </si>
  <si>
    <t>27</t>
  </si>
  <si>
    <t>Реконструктивные операции на звукопроводящем аппарате среднего уха</t>
  </si>
  <si>
    <t>28</t>
  </si>
  <si>
    <t>30</t>
  </si>
  <si>
    <t>Хирургическое лечение доброкачественных новообразований среднего уха, полости носа и придаточных пазух, гортани и глотки</t>
  </si>
  <si>
    <t>Офтальмология</t>
  </si>
  <si>
    <t>Комплексное хирургическое лечение глаукомы, включая микроинвазивную энергетическую оптико-реконструктивную и лазерную хирургию, имплантацию различных видов дренажей</t>
  </si>
  <si>
    <t>Педиатрия</t>
  </si>
  <si>
    <t>36</t>
  </si>
  <si>
    <t>Поликомпонентное лечение наследственных нефритов, тубулопатий, стероидрезистентного и стероидзависимого нефротических синдромов с применением иммуносупрессивной и (или) симптоматической терапии</t>
  </si>
  <si>
    <t>Радиология</t>
  </si>
  <si>
    <t>радиотерапия</t>
  </si>
  <si>
    <t>Ревматология</t>
  </si>
  <si>
    <t>42</t>
  </si>
  <si>
    <t>Поликомпонентная иммуномодулирующая терапия с включением генно-инженерных биологических лекарственных препаратов, или селективных ингибиторов семейства янус-киназ с использованием специальных методов лабораторной и инструментальной диагностики больных (старше 18 лет) системными воспалительными ревматическими заболеваниями, с возможностью повторной госпитализации, требующейся в связи с применением насыщающих доз в соответствии с инструкцией по применению препарата</t>
  </si>
  <si>
    <t>Сердечно-сосудистая хирургия</t>
  </si>
  <si>
    <t>55</t>
  </si>
  <si>
    <t>Эндоваскулярная, хирургическая коррекция нарушений ритма сердца без имплантации кардиовертера-дефибриллятора</t>
  </si>
  <si>
    <t>57</t>
  </si>
  <si>
    <t>58</t>
  </si>
  <si>
    <t>Эндоваскулярная тромбэкстракция при остром ишемическом инсульте</t>
  </si>
  <si>
    <t>Хирургическое лечение врожденных, ревматических и неревматических пороков клапанов сердца, опухолей сердца</t>
  </si>
  <si>
    <t>Травматология и ортопедия</t>
  </si>
  <si>
    <t>Пластика крупных суставов конечностей с восстановлением целостности внутрисуставных образований, замещением костно-хрящевых дефектов синтетическими и биологическими материалами</t>
  </si>
  <si>
    <t>Реконструктивно-пластические операции на костях таза, верхних и нижних конечностях с использованием погружных или наружных фиксирующих устройств, синтетических и биологических остеозамещающих материалов, компьютерной навигации</t>
  </si>
  <si>
    <t>Реконструктивно-пластические операции при комбинированных дефектах и деформациях дистальных отделов конечностей с использованием чрескостных аппаратов и прецизионной техники, а также замещением мягкотканных и костных хрящевых дефектов синтетическими и биологическими материалами</t>
  </si>
  <si>
    <t>69</t>
  </si>
  <si>
    <t>Эндопротезирование коленных суставов при выраженных деформациях, дисплазии, анкилозах, неправильно сросшихся и несросшихся переломах области сустава, посттравматических вывихах и подвывихах, остеопорозе, в том числе с использованием компьютерной навигации</t>
  </si>
  <si>
    <t>Эндопротезирование суставов конечностей при выраженных деформациях, дисплазии, анкилозах, неправильно сросшихся и несросшихся переломах области сустава, посттравматических вывихах и подвывихах, остеопорозе и системных заболеваниях, в том числе с использованием компьютерной навигации</t>
  </si>
  <si>
    <t>72</t>
  </si>
  <si>
    <t>73</t>
  </si>
  <si>
    <t>75</t>
  </si>
  <si>
    <t>77</t>
  </si>
  <si>
    <t>78</t>
  </si>
  <si>
    <t>Урология</t>
  </si>
  <si>
    <t>79</t>
  </si>
  <si>
    <t>Оперативные вмешательства на органах мочеполовой системы с использованием лапароскопической техники</t>
  </si>
  <si>
    <t>Эндокринология</t>
  </si>
  <si>
    <t>80</t>
  </si>
  <si>
    <t>Терапевтическое лечение сахарного диабета и его сосудистых осложнений (нефропатии, нейропатии, диабетической стопы, ишемических поражений сердца и головного мозга), включая заместительную инсулиновую терапию системами постоянной подкожной инфузии</t>
  </si>
  <si>
    <t>87</t>
  </si>
  <si>
    <t>Итого</t>
  </si>
  <si>
    <t>Информация об оказанных высокотехнологичных  услугах  жителям Пензенской области в медицинских организациях других субъектов Российской Федерации (фактическая оплата за  ЯНВАРЬ-МАЙ 2025 г.)</t>
  </si>
</sst>
</file>

<file path=xl/styles.xml><?xml version="1.0" encoding="utf-8"?>
<styleSheet xmlns="http://schemas.openxmlformats.org/spreadsheetml/2006/main">
  <numFmts count="2">
    <numFmt numFmtId="164" formatCode="[$-10419]#,##0;\-#,##0;\ &quot;-&quot;"/>
    <numFmt numFmtId="165" formatCode="[$-10419]#,##0.00;\(#,##0.00\)"/>
  </numFmts>
  <fonts count="10">
    <font>
      <sz val="11"/>
      <color rgb="FF000000"/>
      <name val="Calibri"/>
      <family val="2"/>
      <scheme val="minor"/>
    </font>
    <font>
      <sz val="11"/>
      <name val="Calibri"/>
    </font>
    <font>
      <b/>
      <sz val="12"/>
      <color rgb="FF000000"/>
      <name val="Times New Roman"/>
    </font>
    <font>
      <sz val="10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Calibri"/>
      <family val="2"/>
      <scheme val="minor"/>
    </font>
    <font>
      <sz val="16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30">
    <xf numFmtId="0" fontId="1" fillId="0" borderId="0" xfId="0" applyFont="1" applyFill="1" applyBorder="1"/>
    <xf numFmtId="0" fontId="3" fillId="2" borderId="1" xfId="1" applyNumberFormat="1" applyFont="1" applyFill="1" applyBorder="1" applyAlignment="1">
      <alignment horizontal="center" vertical="center" wrapText="1" readingOrder="1"/>
    </xf>
    <xf numFmtId="164" fontId="3" fillId="2" borderId="1" xfId="1" applyNumberFormat="1" applyFont="1" applyFill="1" applyBorder="1" applyAlignment="1">
      <alignment horizontal="right" vertical="center" wrapText="1" readingOrder="1"/>
    </xf>
    <xf numFmtId="165" fontId="3" fillId="2" borderId="1" xfId="1" applyNumberFormat="1" applyFont="1" applyFill="1" applyBorder="1" applyAlignment="1">
      <alignment horizontal="right" vertical="center" wrapText="1" readingOrder="1"/>
    </xf>
    <xf numFmtId="0" fontId="3" fillId="2" borderId="1" xfId="1" applyNumberFormat="1" applyFont="1" applyFill="1" applyBorder="1" applyAlignment="1">
      <alignment horizontal="right" vertical="center" wrapText="1" readingOrder="1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164" fontId="3" fillId="0" borderId="1" xfId="1" applyNumberFormat="1" applyFont="1" applyFill="1" applyBorder="1" applyAlignment="1">
      <alignment horizontal="right" vertical="center" wrapText="1" readingOrder="1"/>
    </xf>
    <xf numFmtId="165" fontId="3" fillId="0" borderId="1" xfId="1" applyNumberFormat="1" applyFont="1" applyFill="1" applyBorder="1" applyAlignment="1">
      <alignment horizontal="right" vertical="center" wrapText="1" readingOrder="1"/>
    </xf>
    <xf numFmtId="0" fontId="3" fillId="0" borderId="1" xfId="1" applyNumberFormat="1" applyFont="1" applyFill="1" applyBorder="1" applyAlignment="1">
      <alignment horizontal="right" vertical="center" wrapText="1" readingOrder="1"/>
    </xf>
    <xf numFmtId="0" fontId="6" fillId="0" borderId="0" xfId="0" applyFont="1" applyFill="1" applyBorder="1" applyAlignment="1">
      <alignment wrapText="1"/>
    </xf>
    <xf numFmtId="0" fontId="7" fillId="0" borderId="0" xfId="2" applyFont="1" applyFill="1" applyBorder="1"/>
    <xf numFmtId="0" fontId="3" fillId="2" borderId="3" xfId="1" applyNumberFormat="1" applyFont="1" applyFill="1" applyBorder="1" applyAlignment="1">
      <alignment horizontal="center" vertical="center" wrapText="1" readingOrder="1"/>
    </xf>
    <xf numFmtId="164" fontId="3" fillId="2" borderId="3" xfId="1" applyNumberFormat="1" applyFont="1" applyFill="1" applyBorder="1" applyAlignment="1">
      <alignment horizontal="right" vertical="center" wrapText="1" readingOrder="1"/>
    </xf>
    <xf numFmtId="165" fontId="3" fillId="2" borderId="3" xfId="1" applyNumberFormat="1" applyFont="1" applyFill="1" applyBorder="1" applyAlignment="1">
      <alignment horizontal="right" vertical="center" wrapText="1" readingOrder="1"/>
    </xf>
    <xf numFmtId="0" fontId="2" fillId="0" borderId="6" xfId="1" applyNumberFormat="1" applyFont="1" applyFill="1" applyBorder="1" applyAlignment="1">
      <alignment horizontal="center" vertical="center" wrapText="1" readingOrder="1"/>
    </xf>
    <xf numFmtId="164" fontId="4" fillId="3" borderId="1" xfId="1" applyNumberFormat="1" applyFont="1" applyFill="1" applyBorder="1" applyAlignment="1">
      <alignment horizontal="right" vertical="center" wrapText="1" readingOrder="1"/>
    </xf>
    <xf numFmtId="165" fontId="4" fillId="3" borderId="1" xfId="1" applyNumberFormat="1" applyFont="1" applyFill="1" applyBorder="1" applyAlignment="1">
      <alignment horizontal="right" vertical="center" wrapText="1" readingOrder="1"/>
    </xf>
    <xf numFmtId="164" fontId="8" fillId="0" borderId="1" xfId="1" applyNumberFormat="1" applyFont="1" applyFill="1" applyBorder="1" applyAlignment="1">
      <alignment horizontal="right" vertical="center" wrapText="1" readingOrder="1"/>
    </xf>
    <xf numFmtId="165" fontId="8" fillId="0" borderId="1" xfId="1" applyNumberFormat="1" applyFont="1" applyFill="1" applyBorder="1" applyAlignment="1">
      <alignment horizontal="right" vertical="center" wrapText="1" readingOrder="1"/>
    </xf>
    <xf numFmtId="0" fontId="4" fillId="3" borderId="1" xfId="1" applyNumberFormat="1" applyFont="1" applyFill="1" applyBorder="1" applyAlignment="1">
      <alignment horizontal="center" vertical="center" wrapText="1" readingOrder="1"/>
    </xf>
    <xf numFmtId="164" fontId="9" fillId="3" borderId="1" xfId="1" applyNumberFormat="1" applyFont="1" applyFill="1" applyBorder="1" applyAlignment="1">
      <alignment horizontal="right" vertical="center" wrapText="1" readingOrder="1"/>
    </xf>
    <xf numFmtId="165" fontId="9" fillId="3" borderId="1" xfId="1" applyNumberFormat="1" applyFont="1" applyFill="1" applyBorder="1" applyAlignment="1">
      <alignment horizontal="right" vertical="center" wrapText="1" readingOrder="1"/>
    </xf>
    <xf numFmtId="0" fontId="6" fillId="0" borderId="0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vertical="top" wrapText="1"/>
    </xf>
    <xf numFmtId="0" fontId="2" fillId="0" borderId="1" xfId="1" applyNumberFormat="1" applyFont="1" applyFill="1" applyBorder="1" applyAlignment="1">
      <alignment horizontal="center" vertical="center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2" fillId="0" borderId="2" xfId="1" applyNumberFormat="1" applyFont="1" applyFill="1" applyBorder="1" applyAlignment="1">
      <alignment horizontal="center" vertical="center" wrapText="1" readingOrder="1"/>
    </xf>
  </cellXfs>
  <cellStyles count="3">
    <cellStyle name="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00"/>
      <rgbColor rgb="00FF0000"/>
      <rgbColor rgb="0000FF00"/>
      <rgbColor rgb="000000FF"/>
      <rgbColor rgb="00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75"/>
  <sheetViews>
    <sheetView showGridLines="0" tabSelected="1" workbookViewId="0">
      <selection activeCell="D4" sqref="D4"/>
    </sheetView>
  </sheetViews>
  <sheetFormatPr defaultRowHeight="15"/>
  <cols>
    <col min="1" max="1" width="11.7109375" customWidth="1"/>
    <col min="2" max="2" width="52.5703125" customWidth="1"/>
    <col min="3" max="3" width="10.42578125" customWidth="1"/>
    <col min="4" max="4" width="13.140625" customWidth="1"/>
    <col min="5" max="5" width="11.140625" customWidth="1"/>
    <col min="6" max="6" width="11.42578125" customWidth="1"/>
    <col min="7" max="7" width="11.140625" customWidth="1"/>
    <col min="8" max="8" width="11.42578125" customWidth="1"/>
    <col min="9" max="9" width="11.140625" customWidth="1"/>
    <col min="10" max="10" width="11.5703125" customWidth="1"/>
    <col min="11" max="11" width="11.140625" customWidth="1"/>
    <col min="12" max="12" width="11.42578125" customWidth="1"/>
    <col min="13" max="13" width="11.140625" customWidth="1"/>
    <col min="14" max="14" width="11.42578125" customWidth="1"/>
    <col min="15" max="15" width="11.140625" customWidth="1"/>
    <col min="16" max="16" width="18.42578125" customWidth="1"/>
    <col min="17" max="17" width="11.140625" customWidth="1"/>
    <col min="18" max="18" width="11.42578125" customWidth="1"/>
    <col min="19" max="19" width="11.140625" customWidth="1"/>
    <col min="20" max="20" width="11.5703125" customWidth="1"/>
    <col min="21" max="21" width="11.140625" customWidth="1"/>
    <col min="22" max="22" width="11.42578125" customWidth="1"/>
    <col min="23" max="23" width="11.140625" customWidth="1"/>
    <col min="24" max="24" width="11.42578125" customWidth="1"/>
    <col min="25" max="25" width="11.140625" customWidth="1"/>
    <col min="26" max="26" width="18.5703125" customWidth="1"/>
    <col min="27" max="27" width="11.140625" customWidth="1"/>
    <col min="28" max="28" width="11.42578125" customWidth="1"/>
    <col min="29" max="29" width="9.140625" customWidth="1"/>
  </cols>
  <sheetData>
    <row r="1" spans="1:62" s="10" customFormat="1" ht="21" customHeight="1">
      <c r="A1" s="22" t="s">
        <v>104</v>
      </c>
      <c r="B1" s="22"/>
      <c r="C1" s="22"/>
      <c r="D1" s="22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</row>
    <row r="2" spans="1:62" ht="33.950000000000003" customHeight="1">
      <c r="A2" s="14" t="s">
        <v>12</v>
      </c>
      <c r="B2" s="14" t="s">
        <v>13</v>
      </c>
      <c r="C2" s="14" t="s">
        <v>14</v>
      </c>
      <c r="D2" s="14" t="s">
        <v>15</v>
      </c>
      <c r="E2" s="29" t="s">
        <v>0</v>
      </c>
      <c r="F2" s="28"/>
      <c r="G2" s="27" t="s">
        <v>1</v>
      </c>
      <c r="H2" s="28"/>
      <c r="I2" s="27" t="s">
        <v>2</v>
      </c>
      <c r="J2" s="28"/>
      <c r="K2" s="27" t="s">
        <v>3</v>
      </c>
      <c r="L2" s="28"/>
      <c r="M2" s="27" t="s">
        <v>4</v>
      </c>
      <c r="N2" s="28"/>
      <c r="O2" s="27" t="s">
        <v>5</v>
      </c>
      <c r="P2" s="28"/>
      <c r="Q2" s="27" t="s">
        <v>6</v>
      </c>
      <c r="R2" s="28"/>
      <c r="S2" s="27" t="s">
        <v>7</v>
      </c>
      <c r="T2" s="28"/>
      <c r="U2" s="27" t="s">
        <v>8</v>
      </c>
      <c r="V2" s="28"/>
      <c r="W2" s="27" t="s">
        <v>9</v>
      </c>
      <c r="X2" s="28"/>
      <c r="Y2" s="27" t="s">
        <v>10</v>
      </c>
      <c r="Z2" s="28"/>
      <c r="AA2" s="27" t="s">
        <v>11</v>
      </c>
      <c r="AB2" s="28"/>
    </row>
    <row r="3" spans="1:62" ht="25.5">
      <c r="A3" s="11" t="s">
        <v>16</v>
      </c>
      <c r="B3" s="11" t="s">
        <v>17</v>
      </c>
      <c r="C3" s="12">
        <v>3</v>
      </c>
      <c r="D3" s="13">
        <f>D4+D5</f>
        <v>596482.4</v>
      </c>
      <c r="E3" s="4"/>
      <c r="F3" s="4"/>
      <c r="G3" s="4"/>
      <c r="H3" s="4"/>
      <c r="I3" s="4"/>
      <c r="J3" s="4"/>
      <c r="K3" s="4"/>
      <c r="L3" s="4"/>
      <c r="M3" s="4"/>
      <c r="N3" s="4"/>
      <c r="O3" s="2">
        <v>3</v>
      </c>
      <c r="P3" s="3">
        <f>P4+P5</f>
        <v>596482.4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62" ht="102">
      <c r="A4" s="5" t="s">
        <v>18</v>
      </c>
      <c r="B4" s="5" t="s">
        <v>19</v>
      </c>
      <c r="C4" s="17">
        <v>1</v>
      </c>
      <c r="D4" s="18">
        <v>101840.4</v>
      </c>
      <c r="E4" s="8"/>
      <c r="F4" s="8"/>
      <c r="G4" s="8"/>
      <c r="H4" s="8"/>
      <c r="I4" s="8"/>
      <c r="J4" s="8"/>
      <c r="K4" s="8"/>
      <c r="L4" s="8"/>
      <c r="M4" s="8"/>
      <c r="N4" s="8"/>
      <c r="O4" s="17">
        <v>1</v>
      </c>
      <c r="P4" s="18">
        <f>161894-60053.6</f>
        <v>101840.4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62" ht="63.75">
      <c r="A5" s="5" t="s">
        <v>20</v>
      </c>
      <c r="B5" s="5" t="s">
        <v>21</v>
      </c>
      <c r="C5" s="6">
        <v>2</v>
      </c>
      <c r="D5" s="7">
        <v>494642</v>
      </c>
      <c r="E5" s="8"/>
      <c r="F5" s="8"/>
      <c r="G5" s="8"/>
      <c r="H5" s="8"/>
      <c r="I5" s="8"/>
      <c r="J5" s="8"/>
      <c r="K5" s="8"/>
      <c r="L5" s="8"/>
      <c r="M5" s="8"/>
      <c r="N5" s="8"/>
      <c r="O5" s="6">
        <v>2</v>
      </c>
      <c r="P5" s="7">
        <v>494642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62">
      <c r="A6" s="1" t="s">
        <v>16</v>
      </c>
      <c r="B6" s="1" t="s">
        <v>22</v>
      </c>
      <c r="C6" s="2">
        <v>11</v>
      </c>
      <c r="D6" s="3">
        <v>2884858.2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2">
        <v>1</v>
      </c>
      <c r="R6" s="3">
        <v>162947</v>
      </c>
      <c r="S6" s="4"/>
      <c r="T6" s="4"/>
      <c r="U6" s="2">
        <v>1</v>
      </c>
      <c r="V6" s="3">
        <v>179097</v>
      </c>
      <c r="W6" s="4"/>
      <c r="X6" s="4"/>
      <c r="Y6" s="2">
        <v>9</v>
      </c>
      <c r="Z6" s="3">
        <v>2542814.2000000002</v>
      </c>
      <c r="AA6" s="4"/>
      <c r="AB6" s="4"/>
    </row>
    <row r="7" spans="1:62" ht="38.25">
      <c r="A7" s="5" t="s">
        <v>23</v>
      </c>
      <c r="B7" s="5" t="s">
        <v>24</v>
      </c>
      <c r="C7" s="6">
        <v>3</v>
      </c>
      <c r="D7" s="7">
        <v>610946.96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6">
        <v>1</v>
      </c>
      <c r="R7" s="7">
        <v>162947</v>
      </c>
      <c r="S7" s="8"/>
      <c r="T7" s="8"/>
      <c r="U7" s="8"/>
      <c r="V7" s="8"/>
      <c r="W7" s="8"/>
      <c r="X7" s="8"/>
      <c r="Y7" s="6">
        <v>2</v>
      </c>
      <c r="Z7" s="7">
        <v>447999.96</v>
      </c>
      <c r="AA7" s="8"/>
      <c r="AB7" s="8"/>
    </row>
    <row r="8" spans="1:62" ht="38.25">
      <c r="A8" s="5" t="s">
        <v>25</v>
      </c>
      <c r="B8" s="5" t="s">
        <v>24</v>
      </c>
      <c r="C8" s="6">
        <v>1</v>
      </c>
      <c r="D8" s="7">
        <v>179097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6">
        <v>1</v>
      </c>
      <c r="V8" s="7">
        <v>179097</v>
      </c>
      <c r="W8" s="8"/>
      <c r="X8" s="8"/>
      <c r="Y8" s="8"/>
      <c r="Z8" s="8"/>
      <c r="AA8" s="8"/>
      <c r="AB8" s="8"/>
    </row>
    <row r="9" spans="1:62" ht="38.25">
      <c r="A9" s="5" t="s">
        <v>26</v>
      </c>
      <c r="B9" s="5" t="s">
        <v>27</v>
      </c>
      <c r="C9" s="6">
        <v>1</v>
      </c>
      <c r="D9" s="7">
        <v>171033.62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6">
        <v>1</v>
      </c>
      <c r="Z9" s="7">
        <v>171033.62</v>
      </c>
      <c r="AA9" s="8"/>
      <c r="AB9" s="8"/>
    </row>
    <row r="10" spans="1:62" ht="51">
      <c r="A10" s="5" t="s">
        <v>28</v>
      </c>
      <c r="B10" s="5" t="s">
        <v>29</v>
      </c>
      <c r="C10" s="6">
        <v>2</v>
      </c>
      <c r="D10" s="7">
        <v>547926.06000000006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6">
        <v>2</v>
      </c>
      <c r="Z10" s="7">
        <v>547926.06000000006</v>
      </c>
      <c r="AA10" s="8"/>
      <c r="AB10" s="8"/>
    </row>
    <row r="11" spans="1:62" ht="51">
      <c r="A11" s="5" t="s">
        <v>30</v>
      </c>
      <c r="B11" s="5" t="s">
        <v>31</v>
      </c>
      <c r="C11" s="6">
        <v>1</v>
      </c>
      <c r="D11" s="7">
        <v>343697.6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6">
        <v>1</v>
      </c>
      <c r="Z11" s="7">
        <v>343697.6</v>
      </c>
      <c r="AA11" s="8"/>
      <c r="AB11" s="8"/>
    </row>
    <row r="12" spans="1:62" ht="51">
      <c r="A12" s="5" t="s">
        <v>32</v>
      </c>
      <c r="B12" s="5" t="s">
        <v>33</v>
      </c>
      <c r="C12" s="6">
        <v>1</v>
      </c>
      <c r="D12" s="7">
        <v>335634.76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6">
        <v>1</v>
      </c>
      <c r="Z12" s="7">
        <v>335634.76</v>
      </c>
      <c r="AA12" s="8"/>
      <c r="AB12" s="8"/>
    </row>
    <row r="13" spans="1:62" ht="51">
      <c r="A13" s="5" t="s">
        <v>34</v>
      </c>
      <c r="B13" s="5" t="s">
        <v>31</v>
      </c>
      <c r="C13" s="6">
        <v>1</v>
      </c>
      <c r="D13" s="7">
        <v>366252.62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6">
        <v>1</v>
      </c>
      <c r="Z13" s="7">
        <v>366252.62</v>
      </c>
      <c r="AA13" s="8"/>
      <c r="AB13" s="8"/>
    </row>
    <row r="14" spans="1:62" ht="25.5">
      <c r="A14" s="5" t="s">
        <v>35</v>
      </c>
      <c r="B14" s="5" t="s">
        <v>36</v>
      </c>
      <c r="C14" s="6">
        <v>1</v>
      </c>
      <c r="D14" s="7">
        <v>330269.58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6">
        <v>1</v>
      </c>
      <c r="Z14" s="7">
        <v>330269.58</v>
      </c>
      <c r="AA14" s="8"/>
      <c r="AB14" s="8"/>
    </row>
    <row r="15" spans="1:62">
      <c r="A15" s="1" t="s">
        <v>16</v>
      </c>
      <c r="B15" s="1" t="s">
        <v>37</v>
      </c>
      <c r="C15" s="2">
        <v>17</v>
      </c>
      <c r="D15" s="3">
        <v>6706724.6900000004</v>
      </c>
      <c r="E15" s="4"/>
      <c r="F15" s="4"/>
      <c r="G15" s="2">
        <v>1</v>
      </c>
      <c r="H15" s="3">
        <v>297888</v>
      </c>
      <c r="I15" s="4"/>
      <c r="J15" s="4"/>
      <c r="K15" s="4"/>
      <c r="L15" s="4"/>
      <c r="M15" s="4"/>
      <c r="N15" s="4"/>
      <c r="O15" s="2">
        <v>2</v>
      </c>
      <c r="P15" s="3">
        <v>591832</v>
      </c>
      <c r="Q15" s="4"/>
      <c r="R15" s="4"/>
      <c r="S15" s="4"/>
      <c r="T15" s="4"/>
      <c r="U15" s="4"/>
      <c r="V15" s="4"/>
      <c r="W15" s="4"/>
      <c r="X15" s="4"/>
      <c r="Y15" s="2">
        <v>13</v>
      </c>
      <c r="Z15" s="3">
        <v>5605109.6900000004</v>
      </c>
      <c r="AA15" s="2">
        <v>1</v>
      </c>
      <c r="AB15" s="3">
        <v>211895</v>
      </c>
    </row>
    <row r="16" spans="1:62" ht="76.5">
      <c r="A16" s="5" t="s">
        <v>38</v>
      </c>
      <c r="B16" s="5" t="s">
        <v>39</v>
      </c>
      <c r="C16" s="6">
        <v>2</v>
      </c>
      <c r="D16" s="7">
        <v>430812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6">
        <v>1</v>
      </c>
      <c r="P16" s="7">
        <v>218917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6">
        <v>1</v>
      </c>
      <c r="AB16" s="7">
        <v>211895</v>
      </c>
    </row>
    <row r="17" spans="1:28" ht="63.75">
      <c r="A17" s="5" t="s">
        <v>40</v>
      </c>
      <c r="B17" s="5" t="s">
        <v>41</v>
      </c>
      <c r="C17" s="6">
        <v>1</v>
      </c>
      <c r="D17" s="7">
        <v>297888</v>
      </c>
      <c r="E17" s="8"/>
      <c r="F17" s="8"/>
      <c r="G17" s="6">
        <v>1</v>
      </c>
      <c r="H17" s="7">
        <v>297888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140.25">
      <c r="A18" s="5" t="s">
        <v>42</v>
      </c>
      <c r="B18" s="5" t="s">
        <v>43</v>
      </c>
      <c r="C18" s="6">
        <v>10</v>
      </c>
      <c r="D18" s="7">
        <v>4701684.32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6">
        <v>1</v>
      </c>
      <c r="P18" s="7">
        <v>372915</v>
      </c>
      <c r="Q18" s="8"/>
      <c r="R18" s="8"/>
      <c r="S18" s="8"/>
      <c r="T18" s="8"/>
      <c r="U18" s="8"/>
      <c r="V18" s="8"/>
      <c r="W18" s="8"/>
      <c r="X18" s="8"/>
      <c r="Y18" s="6">
        <v>9</v>
      </c>
      <c r="Z18" s="7">
        <v>4328769.32</v>
      </c>
      <c r="AA18" s="8"/>
      <c r="AB18" s="8"/>
    </row>
    <row r="19" spans="1:28" ht="76.5">
      <c r="A19" s="5" t="s">
        <v>44</v>
      </c>
      <c r="B19" s="5" t="s">
        <v>45</v>
      </c>
      <c r="C19" s="6">
        <v>1</v>
      </c>
      <c r="D19" s="7">
        <v>196212.71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6">
        <v>1</v>
      </c>
      <c r="Z19" s="7">
        <v>196212.71</v>
      </c>
      <c r="AA19" s="8"/>
      <c r="AB19" s="8"/>
    </row>
    <row r="20" spans="1:28" ht="76.5">
      <c r="A20" s="5" t="s">
        <v>46</v>
      </c>
      <c r="B20" s="5" t="s">
        <v>45</v>
      </c>
      <c r="C20" s="6">
        <v>1</v>
      </c>
      <c r="D20" s="7">
        <v>420695.89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6">
        <v>1</v>
      </c>
      <c r="Z20" s="7">
        <v>420695.89</v>
      </c>
      <c r="AA20" s="8"/>
      <c r="AB20" s="8"/>
    </row>
    <row r="21" spans="1:28" ht="76.5">
      <c r="A21" s="5" t="s">
        <v>47</v>
      </c>
      <c r="B21" s="5" t="s">
        <v>45</v>
      </c>
      <c r="C21" s="6">
        <v>1</v>
      </c>
      <c r="D21" s="7">
        <v>208320.97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6">
        <v>1</v>
      </c>
      <c r="Z21" s="7">
        <v>208320.97</v>
      </c>
      <c r="AA21" s="8"/>
      <c r="AB21" s="8"/>
    </row>
    <row r="22" spans="1:28" ht="76.5">
      <c r="A22" s="5" t="s">
        <v>48</v>
      </c>
      <c r="B22" s="5" t="s">
        <v>45</v>
      </c>
      <c r="C22" s="6">
        <v>1</v>
      </c>
      <c r="D22" s="7">
        <v>451110.8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6">
        <v>1</v>
      </c>
      <c r="Z22" s="7">
        <v>451110.8</v>
      </c>
      <c r="AA22" s="8"/>
      <c r="AB22" s="8"/>
    </row>
    <row r="23" spans="1:28">
      <c r="A23" s="1" t="s">
        <v>16</v>
      </c>
      <c r="B23" s="1" t="s">
        <v>49</v>
      </c>
      <c r="C23" s="2">
        <v>2</v>
      </c>
      <c r="D23" s="3">
        <v>656040</v>
      </c>
      <c r="E23" s="2">
        <v>1</v>
      </c>
      <c r="F23" s="3">
        <v>328020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2">
        <v>1</v>
      </c>
      <c r="X23" s="3">
        <v>328020</v>
      </c>
      <c r="Y23" s="4"/>
      <c r="Z23" s="4"/>
      <c r="AA23" s="4"/>
      <c r="AB23" s="4"/>
    </row>
    <row r="24" spans="1:28" ht="114.75">
      <c r="A24" s="5" t="s">
        <v>50</v>
      </c>
      <c r="B24" s="5" t="s">
        <v>51</v>
      </c>
      <c r="C24" s="6">
        <v>2</v>
      </c>
      <c r="D24" s="7">
        <v>656040</v>
      </c>
      <c r="E24" s="6">
        <v>1</v>
      </c>
      <c r="F24" s="7">
        <v>328020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6">
        <v>1</v>
      </c>
      <c r="X24" s="7">
        <v>328020</v>
      </c>
      <c r="Y24" s="8"/>
      <c r="Z24" s="8"/>
      <c r="AA24" s="8"/>
      <c r="AB24" s="8"/>
    </row>
    <row r="25" spans="1:28">
      <c r="A25" s="1" t="s">
        <v>16</v>
      </c>
      <c r="B25" s="1" t="s">
        <v>52</v>
      </c>
      <c r="C25" s="2">
        <v>15</v>
      </c>
      <c r="D25" s="3">
        <v>3552255.35</v>
      </c>
      <c r="E25" s="4"/>
      <c r="F25" s="4"/>
      <c r="G25" s="4"/>
      <c r="H25" s="4"/>
      <c r="I25" s="2">
        <v>1</v>
      </c>
      <c r="J25" s="3">
        <v>250993</v>
      </c>
      <c r="K25" s="2">
        <v>1</v>
      </c>
      <c r="L25" s="3">
        <v>250993</v>
      </c>
      <c r="M25" s="4"/>
      <c r="N25" s="4"/>
      <c r="O25" s="2">
        <v>2</v>
      </c>
      <c r="P25" s="3">
        <v>182592</v>
      </c>
      <c r="Q25" s="4"/>
      <c r="R25" s="4"/>
      <c r="S25" s="4"/>
      <c r="T25" s="4"/>
      <c r="U25" s="4"/>
      <c r="V25" s="4"/>
      <c r="W25" s="4"/>
      <c r="X25" s="4"/>
      <c r="Y25" s="2">
        <v>5</v>
      </c>
      <c r="Z25" s="3">
        <v>1440568.35</v>
      </c>
      <c r="AA25" s="2">
        <v>6</v>
      </c>
      <c r="AB25" s="3">
        <v>1427109</v>
      </c>
    </row>
    <row r="26" spans="1:28" ht="76.5">
      <c r="A26" s="5" t="s">
        <v>53</v>
      </c>
      <c r="B26" s="5" t="s">
        <v>54</v>
      </c>
      <c r="C26" s="6">
        <v>3</v>
      </c>
      <c r="D26" s="7">
        <v>841297.47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6">
        <v>3</v>
      </c>
      <c r="Z26" s="7">
        <v>841297.47</v>
      </c>
      <c r="AA26" s="8"/>
      <c r="AB26" s="8"/>
    </row>
    <row r="27" spans="1:28" ht="76.5">
      <c r="A27" s="24" t="s">
        <v>55</v>
      </c>
      <c r="B27" s="5" t="s">
        <v>56</v>
      </c>
      <c r="C27" s="6">
        <v>1</v>
      </c>
      <c r="D27" s="7">
        <v>250993</v>
      </c>
      <c r="E27" s="8"/>
      <c r="F27" s="8"/>
      <c r="G27" s="8"/>
      <c r="H27" s="8"/>
      <c r="I27" s="6">
        <v>1</v>
      </c>
      <c r="J27" s="7">
        <v>250993</v>
      </c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76.5">
      <c r="A28" s="26"/>
      <c r="B28" s="5" t="s">
        <v>54</v>
      </c>
      <c r="C28" s="6">
        <v>4</v>
      </c>
      <c r="D28" s="7">
        <v>1116316.8799999999</v>
      </c>
      <c r="E28" s="8"/>
      <c r="F28" s="8"/>
      <c r="G28" s="8"/>
      <c r="H28" s="8"/>
      <c r="I28" s="8"/>
      <c r="J28" s="8"/>
      <c r="K28" s="6">
        <v>1</v>
      </c>
      <c r="L28" s="7">
        <v>250993</v>
      </c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6">
        <v>2</v>
      </c>
      <c r="Z28" s="7">
        <v>599270.88</v>
      </c>
      <c r="AA28" s="6">
        <v>1</v>
      </c>
      <c r="AB28" s="7">
        <v>266053</v>
      </c>
    </row>
    <row r="29" spans="1:28" ht="25.5">
      <c r="A29" s="5" t="s">
        <v>57</v>
      </c>
      <c r="B29" s="5" t="s">
        <v>58</v>
      </c>
      <c r="C29" s="6">
        <v>2</v>
      </c>
      <c r="D29" s="7">
        <v>182592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6">
        <v>2</v>
      </c>
      <c r="P29" s="7">
        <v>182592</v>
      </c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ht="25.5">
      <c r="A30" s="5" t="s">
        <v>59</v>
      </c>
      <c r="B30" s="5" t="s">
        <v>58</v>
      </c>
      <c r="C30" s="6">
        <v>1</v>
      </c>
      <c r="D30" s="7">
        <v>219016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6">
        <v>1</v>
      </c>
      <c r="AB30" s="7">
        <v>219016</v>
      </c>
    </row>
    <row r="31" spans="1:28" ht="25.5">
      <c r="A31" s="5" t="s">
        <v>60</v>
      </c>
      <c r="B31" s="5" t="s">
        <v>58</v>
      </c>
      <c r="C31" s="6">
        <v>4</v>
      </c>
      <c r="D31" s="7">
        <v>942040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6">
        <v>4</v>
      </c>
      <c r="AB31" s="7">
        <v>942040</v>
      </c>
    </row>
    <row r="32" spans="1:28" ht="25.5">
      <c r="A32" s="1" t="s">
        <v>16</v>
      </c>
      <c r="B32" s="1" t="s">
        <v>61</v>
      </c>
      <c r="C32" s="2">
        <v>10</v>
      </c>
      <c r="D32" s="3">
        <v>1720838.06</v>
      </c>
      <c r="E32" s="2">
        <v>2</v>
      </c>
      <c r="F32" s="3">
        <v>315939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2">
        <v>8</v>
      </c>
      <c r="Z32" s="3">
        <v>1404899.06</v>
      </c>
      <c r="AA32" s="4"/>
      <c r="AB32" s="4"/>
    </row>
    <row r="33" spans="1:28" ht="25.5">
      <c r="A33" s="5" t="s">
        <v>62</v>
      </c>
      <c r="B33" s="5" t="s">
        <v>63</v>
      </c>
      <c r="C33" s="6">
        <v>3</v>
      </c>
      <c r="D33" s="7">
        <v>474309.5</v>
      </c>
      <c r="E33" s="6">
        <v>1</v>
      </c>
      <c r="F33" s="7">
        <v>140232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6">
        <v>2</v>
      </c>
      <c r="Z33" s="7">
        <v>334077.5</v>
      </c>
      <c r="AA33" s="8"/>
      <c r="AB33" s="8"/>
    </row>
    <row r="34" spans="1:28" ht="25.5">
      <c r="A34" s="5" t="s">
        <v>64</v>
      </c>
      <c r="B34" s="5" t="s">
        <v>63</v>
      </c>
      <c r="C34" s="6">
        <v>6</v>
      </c>
      <c r="D34" s="7">
        <v>1070821.56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6">
        <v>6</v>
      </c>
      <c r="Z34" s="7">
        <v>1070821.56</v>
      </c>
      <c r="AA34" s="8"/>
      <c r="AB34" s="8"/>
    </row>
    <row r="35" spans="1:28" ht="38.25">
      <c r="A35" s="5" t="s">
        <v>65</v>
      </c>
      <c r="B35" s="5" t="s">
        <v>66</v>
      </c>
      <c r="C35" s="6">
        <v>1</v>
      </c>
      <c r="D35" s="7">
        <v>175707</v>
      </c>
      <c r="E35" s="6">
        <v>1</v>
      </c>
      <c r="F35" s="7">
        <v>175707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>
      <c r="A36" s="1" t="s">
        <v>16</v>
      </c>
      <c r="B36" s="1" t="s">
        <v>67</v>
      </c>
      <c r="C36" s="2">
        <v>1</v>
      </c>
      <c r="D36" s="3">
        <v>95040.73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2">
        <v>1</v>
      </c>
      <c r="Z36" s="3">
        <v>95040.73</v>
      </c>
      <c r="AA36" s="4"/>
      <c r="AB36" s="4"/>
    </row>
    <row r="37" spans="1:28" ht="51">
      <c r="A37" s="5" t="s">
        <v>65</v>
      </c>
      <c r="B37" s="5" t="s">
        <v>68</v>
      </c>
      <c r="C37" s="6">
        <v>1</v>
      </c>
      <c r="D37" s="7">
        <v>95040.73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6">
        <v>1</v>
      </c>
      <c r="Z37" s="7">
        <v>95040.73</v>
      </c>
      <c r="AA37" s="8"/>
      <c r="AB37" s="8"/>
    </row>
    <row r="38" spans="1:28">
      <c r="A38" s="1" t="s">
        <v>16</v>
      </c>
      <c r="B38" s="1" t="s">
        <v>69</v>
      </c>
      <c r="C38" s="2">
        <v>1</v>
      </c>
      <c r="D38" s="3">
        <v>263438.65000000002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2">
        <v>1</v>
      </c>
      <c r="Z38" s="3">
        <v>263438.65000000002</v>
      </c>
      <c r="AA38" s="4"/>
      <c r="AB38" s="4"/>
    </row>
    <row r="39" spans="1:28" ht="51">
      <c r="A39" s="5" t="s">
        <v>70</v>
      </c>
      <c r="B39" s="5" t="s">
        <v>71</v>
      </c>
      <c r="C39" s="6">
        <v>1</v>
      </c>
      <c r="D39" s="7">
        <v>263438.65000000002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6">
        <v>1</v>
      </c>
      <c r="Z39" s="7">
        <v>263438.65000000002</v>
      </c>
      <c r="AA39" s="8"/>
      <c r="AB39" s="8"/>
    </row>
    <row r="40" spans="1:28">
      <c r="A40" s="1" t="s">
        <v>16</v>
      </c>
      <c r="B40" s="1" t="s">
        <v>72</v>
      </c>
      <c r="C40" s="2">
        <v>7</v>
      </c>
      <c r="D40" s="3">
        <v>1717785.65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2">
        <v>7</v>
      </c>
      <c r="Z40" s="3">
        <v>1717785.65</v>
      </c>
      <c r="AA40" s="4"/>
      <c r="AB40" s="4"/>
    </row>
    <row r="41" spans="1:28" ht="25.5">
      <c r="A41" s="5" t="s">
        <v>57</v>
      </c>
      <c r="B41" s="5" t="s">
        <v>58</v>
      </c>
      <c r="C41" s="6">
        <v>1</v>
      </c>
      <c r="D41" s="7">
        <v>113971.55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6">
        <v>1</v>
      </c>
      <c r="Z41" s="7">
        <v>113971.55</v>
      </c>
      <c r="AA41" s="8"/>
      <c r="AB41" s="8"/>
    </row>
    <row r="42" spans="1:28" ht="25.5">
      <c r="A42" s="5" t="s">
        <v>59</v>
      </c>
      <c r="B42" s="5" t="s">
        <v>58</v>
      </c>
      <c r="C42" s="6">
        <v>2</v>
      </c>
      <c r="D42" s="7">
        <v>509773.78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6">
        <v>2</v>
      </c>
      <c r="Z42" s="7">
        <v>509773.78</v>
      </c>
      <c r="AA42" s="8"/>
      <c r="AB42" s="8"/>
    </row>
    <row r="43" spans="1:28" ht="25.5">
      <c r="A43" s="5" t="s">
        <v>60</v>
      </c>
      <c r="B43" s="5" t="s">
        <v>58</v>
      </c>
      <c r="C43" s="6">
        <v>4</v>
      </c>
      <c r="D43" s="7">
        <v>1094040.32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6">
        <v>4</v>
      </c>
      <c r="Z43" s="7">
        <v>1094040.32</v>
      </c>
      <c r="AA43" s="8"/>
      <c r="AB43" s="8"/>
    </row>
    <row r="44" spans="1:28">
      <c r="A44" s="1" t="s">
        <v>16</v>
      </c>
      <c r="B44" s="1" t="s">
        <v>73</v>
      </c>
      <c r="C44" s="2">
        <v>1</v>
      </c>
      <c r="D44" s="3">
        <v>254886.89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2">
        <v>1</v>
      </c>
      <c r="Z44" s="3">
        <v>254886.89</v>
      </c>
      <c r="AA44" s="4"/>
      <c r="AB44" s="4"/>
    </row>
    <row r="45" spans="1:28" ht="25.5">
      <c r="A45" s="5" t="s">
        <v>59</v>
      </c>
      <c r="B45" s="5" t="s">
        <v>58</v>
      </c>
      <c r="C45" s="6">
        <v>1</v>
      </c>
      <c r="D45" s="7">
        <v>254886.89</v>
      </c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6">
        <v>1</v>
      </c>
      <c r="Z45" s="7">
        <v>254886.89</v>
      </c>
      <c r="AA45" s="8"/>
      <c r="AB45" s="8"/>
    </row>
    <row r="46" spans="1:28">
      <c r="A46" s="1" t="s">
        <v>16</v>
      </c>
      <c r="B46" s="1" t="s">
        <v>74</v>
      </c>
      <c r="C46" s="2">
        <v>10</v>
      </c>
      <c r="D46" s="3">
        <v>1643700</v>
      </c>
      <c r="E46" s="2">
        <v>10</v>
      </c>
      <c r="F46" s="3">
        <v>1643700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14.75">
      <c r="A47" s="5" t="s">
        <v>75</v>
      </c>
      <c r="B47" s="5" t="s">
        <v>76</v>
      </c>
      <c r="C47" s="6">
        <v>10</v>
      </c>
      <c r="D47" s="7">
        <v>1643700</v>
      </c>
      <c r="E47" s="6">
        <v>10</v>
      </c>
      <c r="F47" s="7">
        <v>1643700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>
      <c r="A48" s="1" t="s">
        <v>16</v>
      </c>
      <c r="B48" s="1" t="s">
        <v>77</v>
      </c>
      <c r="C48" s="2">
        <v>9</v>
      </c>
      <c r="D48" s="3">
        <v>3043206.09</v>
      </c>
      <c r="E48" s="2">
        <v>3</v>
      </c>
      <c r="F48" s="3">
        <v>1153973</v>
      </c>
      <c r="G48" s="4"/>
      <c r="H48" s="4"/>
      <c r="I48" s="2">
        <v>1</v>
      </c>
      <c r="J48" s="3">
        <v>256135</v>
      </c>
      <c r="K48" s="4"/>
      <c r="L48" s="4"/>
      <c r="M48" s="4"/>
      <c r="N48" s="4"/>
      <c r="O48" s="2">
        <v>1</v>
      </c>
      <c r="P48" s="3">
        <v>170319</v>
      </c>
      <c r="Q48" s="4"/>
      <c r="R48" s="4"/>
      <c r="S48" s="2">
        <v>2</v>
      </c>
      <c r="T48" s="3">
        <v>507882</v>
      </c>
      <c r="U48" s="4"/>
      <c r="V48" s="4"/>
      <c r="W48" s="4"/>
      <c r="X48" s="4"/>
      <c r="Y48" s="2">
        <v>2</v>
      </c>
      <c r="Z48" s="3">
        <v>954897.09</v>
      </c>
      <c r="AA48" s="4"/>
      <c r="AB48" s="4"/>
    </row>
    <row r="49" spans="1:28" ht="38.25">
      <c r="A49" s="5" t="s">
        <v>23</v>
      </c>
      <c r="B49" s="5" t="s">
        <v>24</v>
      </c>
      <c r="C49" s="6">
        <v>2</v>
      </c>
      <c r="D49" s="7">
        <v>333266</v>
      </c>
      <c r="E49" s="6">
        <v>1</v>
      </c>
      <c r="F49" s="7">
        <v>162947</v>
      </c>
      <c r="G49" s="8"/>
      <c r="H49" s="8"/>
      <c r="I49" s="8"/>
      <c r="J49" s="8"/>
      <c r="K49" s="8"/>
      <c r="L49" s="8"/>
      <c r="M49" s="8"/>
      <c r="N49" s="8"/>
      <c r="O49" s="6">
        <v>1</v>
      </c>
      <c r="P49" s="7">
        <v>170319</v>
      </c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ht="38.25">
      <c r="A50" s="5" t="s">
        <v>25</v>
      </c>
      <c r="B50" s="5" t="s">
        <v>24</v>
      </c>
      <c r="C50" s="6">
        <v>3</v>
      </c>
      <c r="D50" s="7">
        <v>647715.37</v>
      </c>
      <c r="E50" s="6">
        <v>1</v>
      </c>
      <c r="F50" s="7">
        <v>179013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6">
        <v>1</v>
      </c>
      <c r="T50" s="7">
        <v>230121</v>
      </c>
      <c r="U50" s="8"/>
      <c r="V50" s="8"/>
      <c r="W50" s="8"/>
      <c r="X50" s="8"/>
      <c r="Y50" s="6">
        <v>1</v>
      </c>
      <c r="Z50" s="7">
        <v>238581.37</v>
      </c>
      <c r="AA50" s="8"/>
      <c r="AB50" s="8"/>
    </row>
    <row r="51" spans="1:28" ht="38.25">
      <c r="A51" s="5" t="s">
        <v>78</v>
      </c>
      <c r="B51" s="5" t="s">
        <v>79</v>
      </c>
      <c r="C51" s="6">
        <v>1</v>
      </c>
      <c r="D51" s="7">
        <v>277761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6">
        <v>1</v>
      </c>
      <c r="T51" s="7">
        <v>277761</v>
      </c>
      <c r="U51" s="8"/>
      <c r="V51" s="8"/>
      <c r="W51" s="8"/>
      <c r="X51" s="8"/>
      <c r="Y51" s="8"/>
      <c r="Z51" s="8"/>
      <c r="AA51" s="8"/>
      <c r="AB51" s="8"/>
    </row>
    <row r="52" spans="1:28" ht="38.25">
      <c r="A52" s="5" t="s">
        <v>80</v>
      </c>
      <c r="B52" s="5" t="s">
        <v>79</v>
      </c>
      <c r="C52" s="6">
        <v>1</v>
      </c>
      <c r="D52" s="7">
        <v>256135</v>
      </c>
      <c r="E52" s="8"/>
      <c r="F52" s="8"/>
      <c r="G52" s="8"/>
      <c r="H52" s="8"/>
      <c r="I52" s="6">
        <v>1</v>
      </c>
      <c r="J52" s="7">
        <v>256135</v>
      </c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ht="25.5">
      <c r="A53" s="5" t="s">
        <v>81</v>
      </c>
      <c r="B53" s="5" t="s">
        <v>82</v>
      </c>
      <c r="C53" s="6">
        <v>1</v>
      </c>
      <c r="D53" s="7">
        <v>812013</v>
      </c>
      <c r="E53" s="6">
        <v>1</v>
      </c>
      <c r="F53" s="7">
        <v>812013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ht="25.5">
      <c r="A54" s="5" t="s">
        <v>44</v>
      </c>
      <c r="B54" s="5" t="s">
        <v>83</v>
      </c>
      <c r="C54" s="6">
        <v>1</v>
      </c>
      <c r="D54" s="7">
        <v>716315.72</v>
      </c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6">
        <v>1</v>
      </c>
      <c r="Z54" s="7">
        <v>716315.72</v>
      </c>
      <c r="AA54" s="8"/>
      <c r="AB54" s="8"/>
    </row>
    <row r="55" spans="1:28">
      <c r="A55" s="1" t="s">
        <v>16</v>
      </c>
      <c r="B55" s="1" t="s">
        <v>84</v>
      </c>
      <c r="C55" s="2">
        <v>148</v>
      </c>
      <c r="D55" s="3">
        <v>36959818.68</v>
      </c>
      <c r="E55" s="2">
        <v>2</v>
      </c>
      <c r="F55" s="3">
        <v>391480</v>
      </c>
      <c r="G55" s="2">
        <v>1</v>
      </c>
      <c r="H55" s="3">
        <v>286551</v>
      </c>
      <c r="I55" s="4"/>
      <c r="J55" s="4"/>
      <c r="K55" s="2">
        <v>6</v>
      </c>
      <c r="L55" s="3">
        <v>1788000</v>
      </c>
      <c r="M55" s="2">
        <v>1</v>
      </c>
      <c r="N55" s="3">
        <v>213992.42</v>
      </c>
      <c r="O55" s="2">
        <v>41</v>
      </c>
      <c r="P55" s="3">
        <v>9739000</v>
      </c>
      <c r="Q55" s="4"/>
      <c r="R55" s="4"/>
      <c r="S55" s="2">
        <v>2</v>
      </c>
      <c r="T55" s="3">
        <v>331418</v>
      </c>
      <c r="U55" s="4"/>
      <c r="V55" s="4"/>
      <c r="W55" s="4"/>
      <c r="X55" s="4"/>
      <c r="Y55" s="2">
        <v>81</v>
      </c>
      <c r="Z55" s="3">
        <v>21364320.260000002</v>
      </c>
      <c r="AA55" s="2">
        <v>14</v>
      </c>
      <c r="AB55" s="3">
        <v>2845057</v>
      </c>
    </row>
    <row r="56" spans="1:28" ht="51">
      <c r="A56" s="24" t="s">
        <v>44</v>
      </c>
      <c r="B56" s="5" t="s">
        <v>85</v>
      </c>
      <c r="C56" s="6">
        <v>2</v>
      </c>
      <c r="D56" s="7">
        <v>331418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6">
        <v>2</v>
      </c>
      <c r="T56" s="7">
        <v>331418</v>
      </c>
      <c r="U56" s="8"/>
      <c r="V56" s="8"/>
      <c r="W56" s="8"/>
      <c r="X56" s="8"/>
      <c r="Y56" s="8"/>
      <c r="Z56" s="8"/>
      <c r="AA56" s="8"/>
      <c r="AB56" s="8"/>
    </row>
    <row r="57" spans="1:28" ht="63.75">
      <c r="A57" s="25"/>
      <c r="B57" s="5" t="s">
        <v>86</v>
      </c>
      <c r="C57" s="6">
        <v>16</v>
      </c>
      <c r="D57" s="7">
        <v>2876500.84</v>
      </c>
      <c r="E57" s="8"/>
      <c r="F57" s="8"/>
      <c r="G57" s="8"/>
      <c r="H57" s="8"/>
      <c r="I57" s="8"/>
      <c r="J57" s="8"/>
      <c r="K57" s="8"/>
      <c r="L57" s="8"/>
      <c r="M57" s="8"/>
      <c r="N57" s="8"/>
      <c r="O57" s="6">
        <v>2</v>
      </c>
      <c r="P57" s="7">
        <v>336330</v>
      </c>
      <c r="Q57" s="8"/>
      <c r="R57" s="8"/>
      <c r="S57" s="8"/>
      <c r="T57" s="8"/>
      <c r="U57" s="8"/>
      <c r="V57" s="8"/>
      <c r="W57" s="8"/>
      <c r="X57" s="8"/>
      <c r="Y57" s="6">
        <v>4</v>
      </c>
      <c r="Z57" s="7">
        <v>784850.84</v>
      </c>
      <c r="AA57" s="6">
        <v>10</v>
      </c>
      <c r="AB57" s="7">
        <v>1755320</v>
      </c>
    </row>
    <row r="58" spans="1:28" ht="76.5">
      <c r="A58" s="25"/>
      <c r="B58" s="5" t="s">
        <v>87</v>
      </c>
      <c r="C58" s="6">
        <v>8</v>
      </c>
      <c r="D58" s="7">
        <v>1569701.68</v>
      </c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6">
        <v>8</v>
      </c>
      <c r="Z58" s="7">
        <v>1569701.68</v>
      </c>
      <c r="AA58" s="8"/>
      <c r="AB58" s="8"/>
    </row>
    <row r="59" spans="1:28" ht="76.5">
      <c r="A59" s="26"/>
      <c r="B59" s="5" t="s">
        <v>45</v>
      </c>
      <c r="C59" s="6">
        <v>7</v>
      </c>
      <c r="D59" s="7">
        <v>1373488.97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6">
        <v>7</v>
      </c>
      <c r="Z59" s="7">
        <v>1373488.97</v>
      </c>
      <c r="AA59" s="8"/>
      <c r="AB59" s="8"/>
    </row>
    <row r="60" spans="1:28" ht="63.75">
      <c r="A60" s="5" t="s">
        <v>88</v>
      </c>
      <c r="B60" s="5" t="s">
        <v>89</v>
      </c>
      <c r="C60" s="6">
        <v>16</v>
      </c>
      <c r="D60" s="7">
        <v>3413989.12</v>
      </c>
      <c r="E60" s="6">
        <v>2</v>
      </c>
      <c r="F60" s="7">
        <v>391480</v>
      </c>
      <c r="G60" s="8"/>
      <c r="H60" s="8"/>
      <c r="I60" s="8"/>
      <c r="J60" s="8"/>
      <c r="K60" s="8"/>
      <c r="L60" s="8"/>
      <c r="M60" s="8"/>
      <c r="N60" s="8"/>
      <c r="O60" s="6">
        <v>6</v>
      </c>
      <c r="P60" s="7">
        <v>1190508</v>
      </c>
      <c r="Q60" s="8"/>
      <c r="R60" s="8"/>
      <c r="S60" s="8"/>
      <c r="T60" s="8"/>
      <c r="U60" s="8"/>
      <c r="V60" s="8"/>
      <c r="W60" s="8"/>
      <c r="X60" s="8"/>
      <c r="Y60" s="6">
        <v>8</v>
      </c>
      <c r="Z60" s="7">
        <v>1832001.12</v>
      </c>
      <c r="AA60" s="8"/>
      <c r="AB60" s="8"/>
    </row>
    <row r="61" spans="1:28" ht="76.5">
      <c r="A61" s="24" t="s">
        <v>47</v>
      </c>
      <c r="B61" s="5" t="s">
        <v>87</v>
      </c>
      <c r="C61" s="6">
        <v>5</v>
      </c>
      <c r="D61" s="7">
        <v>1041604.85</v>
      </c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6">
        <v>5</v>
      </c>
      <c r="Z61" s="7">
        <v>1041604.85</v>
      </c>
      <c r="AA61" s="8"/>
      <c r="AB61" s="8"/>
    </row>
    <row r="62" spans="1:28" ht="76.5">
      <c r="A62" s="25"/>
      <c r="B62" s="5" t="s">
        <v>45</v>
      </c>
      <c r="C62" s="6">
        <v>8</v>
      </c>
      <c r="D62" s="7">
        <v>1604689.82</v>
      </c>
      <c r="E62" s="8"/>
      <c r="F62" s="8"/>
      <c r="G62" s="8"/>
      <c r="H62" s="8"/>
      <c r="I62" s="8"/>
      <c r="J62" s="8"/>
      <c r="K62" s="6">
        <v>2</v>
      </c>
      <c r="L62" s="7">
        <v>354764</v>
      </c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6">
        <v>6</v>
      </c>
      <c r="Z62" s="7">
        <v>1249925.82</v>
      </c>
      <c r="AA62" s="8"/>
      <c r="AB62" s="8"/>
    </row>
    <row r="63" spans="1:28" ht="63.75">
      <c r="A63" s="26"/>
      <c r="B63" s="5" t="s">
        <v>90</v>
      </c>
      <c r="C63" s="6">
        <v>19</v>
      </c>
      <c r="D63" s="7">
        <v>5967434.7999999998</v>
      </c>
      <c r="E63" s="8"/>
      <c r="F63" s="8"/>
      <c r="G63" s="8"/>
      <c r="H63" s="8"/>
      <c r="I63" s="8"/>
      <c r="J63" s="8"/>
      <c r="K63" s="8"/>
      <c r="L63" s="8"/>
      <c r="M63" s="8"/>
      <c r="N63" s="8"/>
      <c r="O63" s="6">
        <v>6</v>
      </c>
      <c r="P63" s="7">
        <v>1616604</v>
      </c>
      <c r="Q63" s="8"/>
      <c r="R63" s="8"/>
      <c r="S63" s="8"/>
      <c r="T63" s="8"/>
      <c r="U63" s="8"/>
      <c r="V63" s="8"/>
      <c r="W63" s="8"/>
      <c r="X63" s="8"/>
      <c r="Y63" s="6">
        <v>10</v>
      </c>
      <c r="Z63" s="7">
        <v>3480572.8</v>
      </c>
      <c r="AA63" s="6">
        <v>3</v>
      </c>
      <c r="AB63" s="7">
        <v>870258</v>
      </c>
    </row>
    <row r="64" spans="1:28" ht="76.5">
      <c r="A64" s="5" t="s">
        <v>48</v>
      </c>
      <c r="B64" s="5" t="s">
        <v>45</v>
      </c>
      <c r="C64" s="6">
        <v>3</v>
      </c>
      <c r="D64" s="7">
        <v>1097985</v>
      </c>
      <c r="E64" s="8"/>
      <c r="F64" s="8"/>
      <c r="G64" s="8"/>
      <c r="H64" s="8"/>
      <c r="I64" s="8"/>
      <c r="J64" s="8"/>
      <c r="K64" s="6">
        <v>3</v>
      </c>
      <c r="L64" s="7">
        <v>1097985</v>
      </c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 ht="63.75">
      <c r="A65" s="5" t="s">
        <v>91</v>
      </c>
      <c r="B65" s="5" t="s">
        <v>89</v>
      </c>
      <c r="C65" s="6">
        <v>32</v>
      </c>
      <c r="D65" s="7">
        <v>7212457.6799999997</v>
      </c>
      <c r="E65" s="8"/>
      <c r="F65" s="8"/>
      <c r="G65" s="8"/>
      <c r="H65" s="8"/>
      <c r="I65" s="8"/>
      <c r="J65" s="8"/>
      <c r="K65" s="8"/>
      <c r="L65" s="8"/>
      <c r="M65" s="6">
        <v>1</v>
      </c>
      <c r="N65" s="7">
        <v>213992.42</v>
      </c>
      <c r="O65" s="6">
        <v>17</v>
      </c>
      <c r="P65" s="7">
        <v>3622768</v>
      </c>
      <c r="Q65" s="8"/>
      <c r="R65" s="8"/>
      <c r="S65" s="8"/>
      <c r="T65" s="8"/>
      <c r="U65" s="8"/>
      <c r="V65" s="8"/>
      <c r="W65" s="8"/>
      <c r="X65" s="8"/>
      <c r="Y65" s="6">
        <v>13</v>
      </c>
      <c r="Z65" s="7">
        <v>3156218.26</v>
      </c>
      <c r="AA65" s="6">
        <v>1</v>
      </c>
      <c r="AB65" s="7">
        <v>219479</v>
      </c>
    </row>
    <row r="66" spans="1:28" ht="63.75">
      <c r="A66" s="5" t="s">
        <v>92</v>
      </c>
      <c r="B66" s="5" t="s">
        <v>90</v>
      </c>
      <c r="C66" s="6">
        <v>23</v>
      </c>
      <c r="D66" s="7">
        <v>7764197.7599999998</v>
      </c>
      <c r="E66" s="8"/>
      <c r="F66" s="8"/>
      <c r="G66" s="6">
        <v>1</v>
      </c>
      <c r="H66" s="7">
        <v>286551</v>
      </c>
      <c r="I66" s="8"/>
      <c r="J66" s="8"/>
      <c r="K66" s="8"/>
      <c r="L66" s="8"/>
      <c r="M66" s="8"/>
      <c r="N66" s="8"/>
      <c r="O66" s="6">
        <v>10</v>
      </c>
      <c r="P66" s="7">
        <v>2972790</v>
      </c>
      <c r="Q66" s="8"/>
      <c r="R66" s="8"/>
      <c r="S66" s="8"/>
      <c r="T66" s="8"/>
      <c r="U66" s="8"/>
      <c r="V66" s="8"/>
      <c r="W66" s="8"/>
      <c r="X66" s="8"/>
      <c r="Y66" s="6">
        <v>12</v>
      </c>
      <c r="Z66" s="7">
        <v>4504856.76</v>
      </c>
      <c r="AA66" s="8"/>
      <c r="AB66" s="8"/>
    </row>
    <row r="67" spans="1:28" ht="76.5">
      <c r="A67" s="5" t="s">
        <v>93</v>
      </c>
      <c r="B67" s="5" t="s">
        <v>45</v>
      </c>
      <c r="C67" s="6">
        <v>3</v>
      </c>
      <c r="D67" s="7">
        <v>1070724.6399999999</v>
      </c>
      <c r="E67" s="8"/>
      <c r="F67" s="8"/>
      <c r="G67" s="8"/>
      <c r="H67" s="8"/>
      <c r="I67" s="8"/>
      <c r="J67" s="8"/>
      <c r="K67" s="6">
        <v>1</v>
      </c>
      <c r="L67" s="7">
        <v>335251</v>
      </c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6">
        <v>2</v>
      </c>
      <c r="Z67" s="7">
        <v>735473.64</v>
      </c>
      <c r="AA67" s="8"/>
      <c r="AB67" s="8"/>
    </row>
    <row r="68" spans="1:28" ht="76.5">
      <c r="A68" s="5" t="s">
        <v>94</v>
      </c>
      <c r="B68" s="5" t="s">
        <v>87</v>
      </c>
      <c r="C68" s="6">
        <v>4</v>
      </c>
      <c r="D68" s="7">
        <v>1096213.6000000001</v>
      </c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6">
        <v>4</v>
      </c>
      <c r="Z68" s="7">
        <v>1096213.6000000001</v>
      </c>
      <c r="AA68" s="8"/>
      <c r="AB68" s="8"/>
    </row>
    <row r="69" spans="1:28" ht="51">
      <c r="A69" s="5" t="s">
        <v>95</v>
      </c>
      <c r="B69" s="5" t="s">
        <v>85</v>
      </c>
      <c r="C69" s="6">
        <v>2</v>
      </c>
      <c r="D69" s="7">
        <v>539411.92000000004</v>
      </c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6">
        <v>2</v>
      </c>
      <c r="Z69" s="7">
        <v>539411.92000000004</v>
      </c>
      <c r="AA69" s="8"/>
      <c r="AB69" s="8"/>
    </row>
    <row r="70" spans="1:28">
      <c r="A70" s="1" t="s">
        <v>16</v>
      </c>
      <c r="B70" s="1" t="s">
        <v>96</v>
      </c>
      <c r="C70" s="2">
        <v>1</v>
      </c>
      <c r="D70" s="3">
        <v>129191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2">
        <v>1</v>
      </c>
      <c r="P70" s="3">
        <v>129191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25.5">
      <c r="A71" s="5" t="s">
        <v>97</v>
      </c>
      <c r="B71" s="5" t="s">
        <v>98</v>
      </c>
      <c r="C71" s="6">
        <v>1</v>
      </c>
      <c r="D71" s="7">
        <v>129191</v>
      </c>
      <c r="E71" s="8"/>
      <c r="F71" s="8"/>
      <c r="G71" s="8"/>
      <c r="H71" s="8"/>
      <c r="I71" s="8"/>
      <c r="J71" s="8"/>
      <c r="K71" s="8"/>
      <c r="L71" s="8"/>
      <c r="M71" s="8"/>
      <c r="N71" s="8"/>
      <c r="O71" s="6">
        <v>1</v>
      </c>
      <c r="P71" s="7">
        <v>129191</v>
      </c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>
      <c r="A72" s="1" t="s">
        <v>16</v>
      </c>
      <c r="B72" s="1" t="s">
        <v>99</v>
      </c>
      <c r="C72" s="2">
        <v>6</v>
      </c>
      <c r="D72" s="3">
        <v>1563027.31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2">
        <v>1</v>
      </c>
      <c r="X72" s="3">
        <v>243171</v>
      </c>
      <c r="Y72" s="2">
        <v>5</v>
      </c>
      <c r="Z72" s="3">
        <v>1319856.31</v>
      </c>
      <c r="AA72" s="4"/>
      <c r="AB72" s="4"/>
    </row>
    <row r="73" spans="1:28" ht="63.75">
      <c r="A73" s="5" t="s">
        <v>100</v>
      </c>
      <c r="B73" s="5" t="s">
        <v>101</v>
      </c>
      <c r="C73" s="6">
        <v>3</v>
      </c>
      <c r="D73" s="7">
        <v>773820.69</v>
      </c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6">
        <v>3</v>
      </c>
      <c r="Z73" s="7">
        <v>773820.69</v>
      </c>
      <c r="AA73" s="8"/>
      <c r="AB73" s="8"/>
    </row>
    <row r="74" spans="1:28" ht="63.75">
      <c r="A74" s="5" t="s">
        <v>102</v>
      </c>
      <c r="B74" s="5" t="s">
        <v>101</v>
      </c>
      <c r="C74" s="6">
        <v>3</v>
      </c>
      <c r="D74" s="7">
        <v>789206.62</v>
      </c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6">
        <v>1</v>
      </c>
      <c r="X74" s="7">
        <v>243171</v>
      </c>
      <c r="Y74" s="6">
        <v>2</v>
      </c>
      <c r="Z74" s="7">
        <v>546035.62</v>
      </c>
      <c r="AA74" s="8"/>
      <c r="AB74" s="8"/>
    </row>
    <row r="75" spans="1:28">
      <c r="A75" s="19" t="s">
        <v>16</v>
      </c>
      <c r="B75" s="19" t="s">
        <v>103</v>
      </c>
      <c r="C75" s="15">
        <v>242</v>
      </c>
      <c r="D75" s="16">
        <f>62009241.3-60053.6</f>
        <v>61949187.699999996</v>
      </c>
      <c r="E75" s="15">
        <v>18</v>
      </c>
      <c r="F75" s="16">
        <v>3833112</v>
      </c>
      <c r="G75" s="15">
        <v>2</v>
      </c>
      <c r="H75" s="16">
        <v>584439</v>
      </c>
      <c r="I75" s="15">
        <v>2</v>
      </c>
      <c r="J75" s="16">
        <v>507128</v>
      </c>
      <c r="K75" s="15">
        <v>7</v>
      </c>
      <c r="L75" s="16">
        <v>2038993</v>
      </c>
      <c r="M75" s="15">
        <v>1</v>
      </c>
      <c r="N75" s="16">
        <v>213992.42</v>
      </c>
      <c r="O75" s="20">
        <v>50</v>
      </c>
      <c r="P75" s="21">
        <f>11631364-60053.6</f>
        <v>11571310.4</v>
      </c>
      <c r="Q75" s="15">
        <v>1</v>
      </c>
      <c r="R75" s="16">
        <v>162947</v>
      </c>
      <c r="S75" s="15">
        <v>4</v>
      </c>
      <c r="T75" s="16">
        <v>839300</v>
      </c>
      <c r="U75" s="15">
        <v>1</v>
      </c>
      <c r="V75" s="16">
        <v>179097</v>
      </c>
      <c r="W75" s="15">
        <v>2</v>
      </c>
      <c r="X75" s="16">
        <v>571191</v>
      </c>
      <c r="Y75" s="15">
        <v>133</v>
      </c>
      <c r="Z75" s="16">
        <v>36963616.880000003</v>
      </c>
      <c r="AA75" s="15">
        <v>21</v>
      </c>
      <c r="AB75" s="16">
        <v>4484061</v>
      </c>
    </row>
  </sheetData>
  <mergeCells count="16">
    <mergeCell ref="A1:Z1"/>
    <mergeCell ref="A61:A63"/>
    <mergeCell ref="W2:X2"/>
    <mergeCell ref="Y2:Z2"/>
    <mergeCell ref="AA2:AB2"/>
    <mergeCell ref="A27:A28"/>
    <mergeCell ref="A56:A59"/>
    <mergeCell ref="M2:N2"/>
    <mergeCell ref="O2:P2"/>
    <mergeCell ref="Q2:R2"/>
    <mergeCell ref="S2:T2"/>
    <mergeCell ref="U2:V2"/>
    <mergeCell ref="E2:F2"/>
    <mergeCell ref="G2:H2"/>
    <mergeCell ref="I2:J2"/>
    <mergeCell ref="K2:L2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ЯНВАРЬ-МАЙ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Зотова</dc:creator>
  <cp:lastModifiedBy>zotova</cp:lastModifiedBy>
  <dcterms:created xsi:type="dcterms:W3CDTF">2025-06-02T08:27:39Z</dcterms:created>
  <dcterms:modified xsi:type="dcterms:W3CDTF">2025-06-10T06:09:22Z</dcterms:modified>
</cp:coreProperties>
</file>