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20" windowWidth="19020" windowHeight="12660"/>
  </bookViews>
  <sheets>
    <sheet name="№5 первичная" sheetId="3" r:id="rId1"/>
    <sheet name="№6 дн.стац." sheetId="4" r:id="rId2"/>
    <sheet name="№7 дн.стац-гемод." sheetId="5" r:id="rId3"/>
    <sheet name="№8 кругл.стац" sheetId="6" r:id="rId4"/>
    <sheet name="№9 кругл.стац-гемод." sheetId="7" r:id="rId5"/>
    <sheet name="№10 смп" sheetId="8" r:id="rId6"/>
  </sheets>
  <definedNames>
    <definedName name="_xlnm.Print_Titles" localSheetId="0">'№5 первичная'!$6:$7</definedName>
    <definedName name="_xlnm.Print_Titles" localSheetId="1">'№6 дн.стац.'!$6:$8</definedName>
    <definedName name="_xlnm.Print_Titles" localSheetId="2">'№7 дн.стац-гемод.'!$6:$7</definedName>
    <definedName name="_xlnm.Print_Titles" localSheetId="3">'№8 кругл.стац'!$6:$8</definedName>
  </definedNames>
  <calcPr calcId="144525"/>
</workbook>
</file>

<file path=xl/calcChain.xml><?xml version="1.0" encoding="utf-8"?>
<calcChain xmlns="http://schemas.openxmlformats.org/spreadsheetml/2006/main">
  <c r="G9" i="3" l="1"/>
  <c r="C9" i="3"/>
  <c r="G405" i="6"/>
  <c r="G386" i="6"/>
  <c r="G373" i="6"/>
  <c r="G363" i="6"/>
  <c r="G357" i="6"/>
  <c r="G348" i="6"/>
  <c r="G329" i="6"/>
  <c r="G309" i="6"/>
  <c r="G293" i="6"/>
  <c r="G279" i="6"/>
  <c r="G273" i="6"/>
  <c r="G258" i="6"/>
  <c r="G256" i="6"/>
  <c r="G243" i="6"/>
  <c r="G238" i="6"/>
  <c r="G231" i="6"/>
  <c r="G226" i="6"/>
  <c r="G217" i="6"/>
  <c r="G206" i="6"/>
  <c r="G150" i="6"/>
  <c r="G146" i="6"/>
  <c r="G138" i="6"/>
  <c r="G125" i="6"/>
  <c r="G107" i="6"/>
  <c r="G103" i="6"/>
  <c r="G95" i="6"/>
  <c r="G80" i="6"/>
  <c r="G75" i="6"/>
  <c r="G67" i="6"/>
  <c r="G56" i="6"/>
  <c r="G54" i="6"/>
  <c r="G52" i="6"/>
  <c r="G48" i="6"/>
  <c r="G36" i="6"/>
  <c r="G29" i="6"/>
  <c r="G26" i="6"/>
  <c r="G12" i="6"/>
  <c r="G10" i="6"/>
  <c r="G9" i="6"/>
  <c r="F406" i="6"/>
  <c r="F405" i="6"/>
  <c r="E405" i="6"/>
  <c r="D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 s="1"/>
  <c r="E386" i="6"/>
  <c r="D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E373" i="6"/>
  <c r="D373" i="6"/>
  <c r="F372" i="6"/>
  <c r="F371" i="6"/>
  <c r="F370" i="6"/>
  <c r="F369" i="6"/>
  <c r="F368" i="6"/>
  <c r="F367" i="6"/>
  <c r="F366" i="6"/>
  <c r="F365" i="6"/>
  <c r="F364" i="6"/>
  <c r="F363" i="6" s="1"/>
  <c r="E363" i="6"/>
  <c r="D363" i="6"/>
  <c r="F362" i="6"/>
  <c r="F361" i="6"/>
  <c r="F360" i="6"/>
  <c r="F359" i="6"/>
  <c r="F358" i="6"/>
  <c r="F357" i="6" s="1"/>
  <c r="E357" i="6"/>
  <c r="D357" i="6"/>
  <c r="F356" i="6"/>
  <c r="F355" i="6"/>
  <c r="F354" i="6"/>
  <c r="F353" i="6"/>
  <c r="F352" i="6"/>
  <c r="F351" i="6"/>
  <c r="F350" i="6"/>
  <c r="F349" i="6"/>
  <c r="F348" i="6" s="1"/>
  <c r="E348" i="6"/>
  <c r="D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E329" i="6"/>
  <c r="D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 s="1"/>
  <c r="E309" i="6"/>
  <c r="D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 s="1"/>
  <c r="E293" i="6"/>
  <c r="D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 s="1"/>
  <c r="E279" i="6"/>
  <c r="D279" i="6"/>
  <c r="F278" i="6"/>
  <c r="F277" i="6"/>
  <c r="F276" i="6"/>
  <c r="F275" i="6"/>
  <c r="F274" i="6"/>
  <c r="F273" i="6" s="1"/>
  <c r="E273" i="6"/>
  <c r="D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 s="1"/>
  <c r="E258" i="6"/>
  <c r="D258" i="6"/>
  <c r="F257" i="6"/>
  <c r="F256" i="6" s="1"/>
  <c r="E256" i="6"/>
  <c r="D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E243" i="6"/>
  <c r="D243" i="6"/>
  <c r="F242" i="6"/>
  <c r="F241" i="6"/>
  <c r="F240" i="6"/>
  <c r="F239" i="6"/>
  <c r="F238" i="6" s="1"/>
  <c r="E238" i="6"/>
  <c r="D238" i="6"/>
  <c r="F237" i="6"/>
  <c r="F236" i="6"/>
  <c r="F235" i="6"/>
  <c r="F234" i="6"/>
  <c r="F233" i="6"/>
  <c r="F232" i="6"/>
  <c r="F231" i="6"/>
  <c r="E231" i="6"/>
  <c r="D231" i="6"/>
  <c r="F230" i="6"/>
  <c r="F229" i="6"/>
  <c r="F228" i="6"/>
  <c r="F227" i="6"/>
  <c r="F226" i="6" s="1"/>
  <c r="E226" i="6"/>
  <c r="D226" i="6"/>
  <c r="F225" i="6"/>
  <c r="F224" i="6"/>
  <c r="F223" i="6"/>
  <c r="F222" i="6"/>
  <c r="F221" i="6"/>
  <c r="F220" i="6"/>
  <c r="F219" i="6"/>
  <c r="F218" i="6"/>
  <c r="F217" i="6"/>
  <c r="E217" i="6"/>
  <c r="D217" i="6"/>
  <c r="F216" i="6"/>
  <c r="F215" i="6"/>
  <c r="F214" i="6"/>
  <c r="F213" i="6"/>
  <c r="F212" i="6"/>
  <c r="F211" i="6"/>
  <c r="F210" i="6"/>
  <c r="F209" i="6"/>
  <c r="F208" i="6"/>
  <c r="F207" i="6"/>
  <c r="F206" i="6" s="1"/>
  <c r="E206" i="6"/>
  <c r="D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 s="1"/>
  <c r="E150" i="6"/>
  <c r="D150" i="6"/>
  <c r="F149" i="6"/>
  <c r="F148" i="6"/>
  <c r="F147" i="6"/>
  <c r="F146" i="6" s="1"/>
  <c r="E146" i="6"/>
  <c r="D146" i="6"/>
  <c r="F145" i="6"/>
  <c r="F144" i="6"/>
  <c r="F143" i="6"/>
  <c r="F142" i="6"/>
  <c r="F141" i="6"/>
  <c r="F140" i="6"/>
  <c r="F139" i="6"/>
  <c r="F138" i="6" s="1"/>
  <c r="E138" i="6"/>
  <c r="D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E125" i="6"/>
  <c r="D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E107" i="6"/>
  <c r="D107" i="6"/>
  <c r="F106" i="6"/>
  <c r="F105" i="6"/>
  <c r="F104" i="6"/>
  <c r="F103" i="6"/>
  <c r="E103" i="6"/>
  <c r="D103" i="6"/>
  <c r="F102" i="6"/>
  <c r="F101" i="6"/>
  <c r="F100" i="6"/>
  <c r="F99" i="6"/>
  <c r="F98" i="6"/>
  <c r="F97" i="6"/>
  <c r="F96" i="6"/>
  <c r="F95" i="6"/>
  <c r="E95" i="6"/>
  <c r="D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 s="1"/>
  <c r="E80" i="6"/>
  <c r="D80" i="6"/>
  <c r="F79" i="6"/>
  <c r="F78" i="6"/>
  <c r="F77" i="6"/>
  <c r="F76" i="6"/>
  <c r="F75" i="6"/>
  <c r="E75" i="6"/>
  <c r="D75" i="6"/>
  <c r="F74" i="6"/>
  <c r="F73" i="6"/>
  <c r="F72" i="6"/>
  <c r="F71" i="6"/>
  <c r="F70" i="6"/>
  <c r="F69" i="6"/>
  <c r="F68" i="6"/>
  <c r="F67" i="6"/>
  <c r="E67" i="6"/>
  <c r="D67" i="6"/>
  <c r="F66" i="6"/>
  <c r="F65" i="6"/>
  <c r="F64" i="6"/>
  <c r="F63" i="6"/>
  <c r="F62" i="6"/>
  <c r="F61" i="6"/>
  <c r="F60" i="6"/>
  <c r="F59" i="6"/>
  <c r="F58" i="6"/>
  <c r="F57" i="6"/>
  <c r="F56" i="6" s="1"/>
  <c r="E56" i="6"/>
  <c r="D56" i="6"/>
  <c r="F55" i="6"/>
  <c r="F54" i="6" s="1"/>
  <c r="E54" i="6"/>
  <c r="D54" i="6"/>
  <c r="F53" i="6"/>
  <c r="F52" i="6" s="1"/>
  <c r="E52" i="6"/>
  <c r="D52" i="6"/>
  <c r="F51" i="6"/>
  <c r="F50" i="6"/>
  <c r="F49" i="6"/>
  <c r="F48" i="6" s="1"/>
  <c r="E48" i="6"/>
  <c r="D48" i="6"/>
  <c r="F47" i="6"/>
  <c r="F46" i="6"/>
  <c r="F45" i="6"/>
  <c r="F44" i="6"/>
  <c r="F43" i="6"/>
  <c r="F42" i="6"/>
  <c r="F41" i="6"/>
  <c r="F40" i="6"/>
  <c r="F39" i="6"/>
  <c r="F38" i="6"/>
  <c r="F37" i="6"/>
  <c r="F36" i="6" s="1"/>
  <c r="E36" i="6"/>
  <c r="D36" i="6"/>
  <c r="F35" i="6"/>
  <c r="F34" i="6"/>
  <c r="F33" i="6"/>
  <c r="F32" i="6"/>
  <c r="F31" i="6"/>
  <c r="F30" i="6"/>
  <c r="F29" i="6" s="1"/>
  <c r="E29" i="6"/>
  <c r="D29" i="6"/>
  <c r="F28" i="6"/>
  <c r="F27" i="6"/>
  <c r="F26" i="6" s="1"/>
  <c r="E26" i="6"/>
  <c r="D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 s="1"/>
  <c r="E12" i="6"/>
  <c r="D12" i="6"/>
  <c r="F11" i="6"/>
  <c r="F10" i="6" s="1"/>
  <c r="E10" i="6"/>
  <c r="E9" i="6" s="1"/>
  <c r="D10" i="6"/>
  <c r="D9" i="6" s="1"/>
  <c r="G177" i="4"/>
  <c r="G172" i="4"/>
  <c r="G168" i="4"/>
  <c r="G166" i="4"/>
  <c r="G157" i="4"/>
  <c r="G150" i="4"/>
  <c r="G138" i="4"/>
  <c r="G136" i="4"/>
  <c r="G134" i="4"/>
  <c r="G132" i="4"/>
  <c r="G128" i="4"/>
  <c r="G126" i="4"/>
  <c r="G124" i="4"/>
  <c r="G121" i="4"/>
  <c r="G114" i="4"/>
  <c r="G107" i="4"/>
  <c r="G72" i="4"/>
  <c r="G70" i="4"/>
  <c r="G67" i="4"/>
  <c r="G60" i="4"/>
  <c r="G41" i="4"/>
  <c r="G184" i="4"/>
  <c r="G143" i="4"/>
  <c r="G77" i="4"/>
  <c r="G63" i="4"/>
  <c r="G56" i="4"/>
  <c r="G46" i="4"/>
  <c r="G43" i="4"/>
  <c r="G38" i="4"/>
  <c r="G36" i="4"/>
  <c r="G34" i="4"/>
  <c r="G32" i="4"/>
  <c r="G23" i="4"/>
  <c r="G21" i="4"/>
  <c r="G19" i="4"/>
  <c r="G11" i="4"/>
  <c r="G9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 s="1"/>
  <c r="E184" i="4"/>
  <c r="D184" i="4"/>
  <c r="F183" i="4"/>
  <c r="F182" i="4"/>
  <c r="F181" i="4"/>
  <c r="F180" i="4"/>
  <c r="F179" i="4"/>
  <c r="F178" i="4"/>
  <c r="E177" i="4"/>
  <c r="D177" i="4"/>
  <c r="F176" i="4"/>
  <c r="F175" i="4"/>
  <c r="F174" i="4"/>
  <c r="F173" i="4"/>
  <c r="E172" i="4"/>
  <c r="D172" i="4"/>
  <c r="F172" i="4"/>
  <c r="F171" i="4"/>
  <c r="F170" i="4"/>
  <c r="F169" i="4"/>
  <c r="E168" i="4"/>
  <c r="D168" i="4"/>
  <c r="F167" i="4"/>
  <c r="E166" i="4"/>
  <c r="D166" i="4"/>
  <c r="F165" i="4"/>
  <c r="F164" i="4"/>
  <c r="F163" i="4"/>
  <c r="F162" i="4"/>
  <c r="F161" i="4"/>
  <c r="F160" i="4"/>
  <c r="F159" i="4"/>
  <c r="F158" i="4"/>
  <c r="E157" i="4"/>
  <c r="D157" i="4"/>
  <c r="F157" i="4" s="1"/>
  <c r="F156" i="4"/>
  <c r="F155" i="4"/>
  <c r="F154" i="4"/>
  <c r="F153" i="4"/>
  <c r="F152" i="4"/>
  <c r="F151" i="4"/>
  <c r="E150" i="4"/>
  <c r="D150" i="4"/>
  <c r="F150" i="4"/>
  <c r="F149" i="4"/>
  <c r="F148" i="4"/>
  <c r="F147" i="4"/>
  <c r="F146" i="4"/>
  <c r="F145" i="4"/>
  <c r="F144" i="4"/>
  <c r="F143" i="4" s="1"/>
  <c r="E143" i="4"/>
  <c r="D143" i="4"/>
  <c r="F142" i="4"/>
  <c r="F141" i="4"/>
  <c r="F140" i="4"/>
  <c r="F139" i="4"/>
  <c r="E138" i="4"/>
  <c r="D138" i="4"/>
  <c r="F137" i="4"/>
  <c r="E136" i="4"/>
  <c r="D136" i="4"/>
  <c r="F135" i="4"/>
  <c r="E134" i="4"/>
  <c r="D134" i="4"/>
  <c r="F134" i="4"/>
  <c r="F133" i="4"/>
  <c r="E132" i="4"/>
  <c r="D132" i="4"/>
  <c r="F132" i="4"/>
  <c r="F131" i="4"/>
  <c r="F130" i="4"/>
  <c r="F129" i="4"/>
  <c r="E128" i="4"/>
  <c r="D128" i="4"/>
  <c r="F128" i="4"/>
  <c r="F127" i="4"/>
  <c r="E126" i="4"/>
  <c r="D126" i="4"/>
  <c r="F126" i="4"/>
  <c r="F125" i="4"/>
  <c r="E124" i="4"/>
  <c r="D124" i="4"/>
  <c r="F124" i="4"/>
  <c r="F123" i="4"/>
  <c r="F122" i="4"/>
  <c r="E121" i="4"/>
  <c r="D121" i="4"/>
  <c r="F120" i="4"/>
  <c r="F119" i="4"/>
  <c r="F118" i="4"/>
  <c r="F117" i="4"/>
  <c r="F116" i="4"/>
  <c r="F115" i="4"/>
  <c r="E114" i="4"/>
  <c r="D114" i="4"/>
  <c r="F113" i="4"/>
  <c r="F112" i="4"/>
  <c r="F111" i="4"/>
  <c r="F110" i="4"/>
  <c r="F109" i="4"/>
  <c r="F108" i="4"/>
  <c r="E107" i="4"/>
  <c r="D107" i="4"/>
  <c r="F107" i="4" s="1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E77" i="4"/>
  <c r="D77" i="4"/>
  <c r="F76" i="4"/>
  <c r="F75" i="4"/>
  <c r="F74" i="4"/>
  <c r="F73" i="4"/>
  <c r="E72" i="4"/>
  <c r="D72" i="4"/>
  <c r="F72" i="4" s="1"/>
  <c r="F71" i="4"/>
  <c r="E70" i="4"/>
  <c r="D70" i="4"/>
  <c r="F70" i="4" s="1"/>
  <c r="F69" i="4"/>
  <c r="F68" i="4"/>
  <c r="E67" i="4"/>
  <c r="D67" i="4"/>
  <c r="F67" i="4" s="1"/>
  <c r="F65" i="4"/>
  <c r="F64" i="4"/>
  <c r="F63" i="4" s="1"/>
  <c r="E63" i="4"/>
  <c r="D63" i="4"/>
  <c r="F62" i="4"/>
  <c r="F61" i="4"/>
  <c r="E60" i="4"/>
  <c r="D60" i="4"/>
  <c r="F59" i="4"/>
  <c r="F58" i="4"/>
  <c r="F57" i="4"/>
  <c r="E56" i="4"/>
  <c r="D56" i="4"/>
  <c r="F55" i="4"/>
  <c r="F54" i="4"/>
  <c r="F53" i="4"/>
  <c r="F52" i="4"/>
  <c r="F51" i="4"/>
  <c r="F50" i="4"/>
  <c r="F49" i="4"/>
  <c r="F48" i="4"/>
  <c r="F47" i="4"/>
  <c r="F46" i="4"/>
  <c r="E46" i="4"/>
  <c r="D46" i="4"/>
  <c r="F45" i="4"/>
  <c r="F44" i="4"/>
  <c r="F43" i="4" s="1"/>
  <c r="E43" i="4"/>
  <c r="D43" i="4"/>
  <c r="F42" i="4"/>
  <c r="E41" i="4"/>
  <c r="D41" i="4"/>
  <c r="F40" i="4"/>
  <c r="F38" i="4"/>
  <c r="F39" i="4"/>
  <c r="E38" i="4"/>
  <c r="D38" i="4"/>
  <c r="F37" i="4"/>
  <c r="F36" i="4" s="1"/>
  <c r="E36" i="4"/>
  <c r="D36" i="4"/>
  <c r="F35" i="4"/>
  <c r="F34" i="4" s="1"/>
  <c r="E34" i="4"/>
  <c r="D34" i="4"/>
  <c r="F33" i="4"/>
  <c r="F32" i="4" s="1"/>
  <c r="E32" i="4"/>
  <c r="D32" i="4"/>
  <c r="F31" i="4"/>
  <c r="F30" i="4"/>
  <c r="F29" i="4"/>
  <c r="F28" i="4"/>
  <c r="F27" i="4"/>
  <c r="F26" i="4"/>
  <c r="F25" i="4"/>
  <c r="F24" i="4"/>
  <c r="E23" i="4"/>
  <c r="D23" i="4"/>
  <c r="F22" i="4"/>
  <c r="F21" i="4" s="1"/>
  <c r="E21" i="4"/>
  <c r="D21" i="4"/>
  <c r="F20" i="4"/>
  <c r="F19" i="4" s="1"/>
  <c r="E19" i="4"/>
  <c r="D19" i="4"/>
  <c r="F18" i="4"/>
  <c r="F17" i="4"/>
  <c r="F16" i="4"/>
  <c r="F15" i="4"/>
  <c r="F14" i="4"/>
  <c r="F13" i="4"/>
  <c r="F12" i="4"/>
  <c r="F11" i="4" s="1"/>
  <c r="E11" i="4"/>
  <c r="D11" i="4"/>
  <c r="E9" i="4"/>
  <c r="F8" i="5"/>
  <c r="E8" i="5"/>
  <c r="D8" i="5"/>
  <c r="G96" i="3"/>
  <c r="F96" i="3"/>
  <c r="G81" i="3"/>
  <c r="F81" i="3"/>
  <c r="G31" i="3"/>
  <c r="G30" i="3" s="1"/>
  <c r="E31" i="3"/>
  <c r="E30" i="3" s="1"/>
  <c r="D31" i="3"/>
  <c r="D30" i="3" s="1"/>
  <c r="D8" i="8"/>
  <c r="C8" i="8"/>
  <c r="D8" i="7"/>
  <c r="C8" i="7"/>
  <c r="G8" i="5"/>
  <c r="G110" i="3"/>
  <c r="F110" i="3"/>
  <c r="F65" i="3"/>
  <c r="F30" i="3" s="1"/>
  <c r="G65" i="3"/>
  <c r="F60" i="4"/>
  <c r="F138" i="4"/>
  <c r="F168" i="4"/>
  <c r="F177" i="4"/>
  <c r="D9" i="4"/>
  <c r="F9" i="4" s="1"/>
  <c r="F23" i="4"/>
  <c r="F41" i="4"/>
  <c r="F56" i="4"/>
  <c r="F114" i="4"/>
  <c r="F121" i="4"/>
  <c r="F136" i="4"/>
  <c r="F166" i="4"/>
  <c r="F9" i="6" l="1"/>
</calcChain>
</file>

<file path=xl/sharedStrings.xml><?xml version="1.0" encoding="utf-8"?>
<sst xmlns="http://schemas.openxmlformats.org/spreadsheetml/2006/main" count="2293" uniqueCount="1615">
  <si>
    <t>№ строки</t>
  </si>
  <si>
    <t>Руководитель медицинской организации</t>
  </si>
  <si>
    <t>Неврология</t>
  </si>
  <si>
    <t>Онкология</t>
  </si>
  <si>
    <t>Оториноларингология</t>
  </si>
  <si>
    <t>Офтальмология</t>
  </si>
  <si>
    <t>Инфекционные болезни</t>
  </si>
  <si>
    <t>Гематология</t>
  </si>
  <si>
    <t>Нейрохирургия</t>
  </si>
  <si>
    <t>№__________________
(номер по реестру) &lt;*&gt;</t>
  </si>
  <si>
    <t>_____________________________
(наименование медицинской организации)</t>
  </si>
  <si>
    <t>&lt;*&gt; За исключением медицинских организаций, ранее не осуществляющих деятельность в сфере обязательного медицинского страхования</t>
  </si>
  <si>
    <r>
      <t xml:space="preserve">________________________________
</t>
    </r>
    <r>
      <rPr>
        <sz val="10"/>
        <rFont val="Times New Roman"/>
        <family val="1"/>
        <charset val="204"/>
      </rPr>
      <t>(подпись)</t>
    </r>
  </si>
  <si>
    <t>МП</t>
  </si>
  <si>
    <t>Ответственное лицо:</t>
  </si>
  <si>
    <r>
      <t xml:space="preserve">_________________________________
</t>
    </r>
    <r>
      <rPr>
        <sz val="10"/>
        <rFont val="Times New Roman"/>
        <family val="1"/>
        <charset val="204"/>
      </rPr>
      <t>(подпись)</t>
    </r>
  </si>
  <si>
    <r>
      <t xml:space="preserve">________________________________
</t>
    </r>
    <r>
      <rPr>
        <sz val="10"/>
        <rFont val="Times New Roman"/>
        <family val="1"/>
        <charset val="204"/>
      </rPr>
      <t>(ФИО)</t>
    </r>
  </si>
  <si>
    <t>"___"_________________20__ г.</t>
  </si>
  <si>
    <t>тел. (____) ______________________</t>
  </si>
  <si>
    <t>Ревматология</t>
  </si>
  <si>
    <t>Гастроэнтерология</t>
  </si>
  <si>
    <t>Пульмонология</t>
  </si>
  <si>
    <t>Эндокринология</t>
  </si>
  <si>
    <t>Аллергология и иммунология</t>
  </si>
  <si>
    <t>Колопроктология</t>
  </si>
  <si>
    <t xml:space="preserve">Наименование </t>
  </si>
  <si>
    <t xml:space="preserve">Количество посещений с профилактическими и иными целями </t>
  </si>
  <si>
    <t>Количество обращений по поводу заболевания</t>
  </si>
  <si>
    <t>Количество посещений при оказании медицинской помощи в неотложной форме</t>
  </si>
  <si>
    <t>Финансирование в тыс. руб.</t>
  </si>
  <si>
    <t>Наименование специальности врача</t>
  </si>
  <si>
    <t>Травматология и ортопедия</t>
  </si>
  <si>
    <t>Урология</t>
  </si>
  <si>
    <t>Акушерство и гинекология</t>
  </si>
  <si>
    <t>Сердечно-сосудистая хирургия</t>
  </si>
  <si>
    <t>Детская урология - андрология</t>
  </si>
  <si>
    <r>
      <t xml:space="preserve">_______________________________
</t>
    </r>
    <r>
      <rPr>
        <sz val="10"/>
        <rFont val="Times New Roman"/>
        <family val="1"/>
        <charset val="204"/>
      </rPr>
      <t>(Ф.И.О.)</t>
    </r>
  </si>
  <si>
    <t>X</t>
  </si>
  <si>
    <t>Педиатрические соматические</t>
  </si>
  <si>
    <t>Терапевтические, в том числе:</t>
  </si>
  <si>
    <t>в стационаре на дому</t>
  </si>
  <si>
    <t>Педиатрия</t>
  </si>
  <si>
    <t>Терапия</t>
  </si>
  <si>
    <t>Наименование структурного подразделения</t>
  </si>
  <si>
    <t>Стоматология</t>
  </si>
  <si>
    <t>Кардиология</t>
  </si>
  <si>
    <t>Хирургия</t>
  </si>
  <si>
    <t>Количество случаев лечения</t>
  </si>
  <si>
    <t>Дневной стационар всего, в том числе по профилям:</t>
  </si>
  <si>
    <t>Поликлиники, амбулатории, женские консультации &lt;**&gt;</t>
  </si>
  <si>
    <t>Дерматовенерология</t>
  </si>
  <si>
    <t>Фельдшерские и фельдшерско-акушерские пункты</t>
  </si>
  <si>
    <t>Детская хирургия</t>
  </si>
  <si>
    <t>Детская кардиология</t>
  </si>
  <si>
    <t>Детская онкология</t>
  </si>
  <si>
    <t>Отделения (кабинеты) неотложной медицинской помощи, всего, в том числе по специальностям:</t>
  </si>
  <si>
    <t>Приемное отделение (при оказании медицинской помощи без последующей госпитализации), всего, в том числе по специальностям:</t>
  </si>
  <si>
    <t>Отделение экстренной медицинской помощи (скорой медицинской помощи), оказывающие медицинскую помощь в амбулаторных условиях, всего, в том числе по специальностям:</t>
  </si>
  <si>
    <t>Травмпункт, всего, в том числе по специальностям:</t>
  </si>
  <si>
    <t>Медицинская помощь в амбулаторных условиях, всего</t>
  </si>
  <si>
    <t>Центры здоровья по формированию здорового образа жизни у граждан Российской Федерации, включая сокращение потребления алкоголя и табака, всего, в том числе:</t>
  </si>
  <si>
    <t>№ п/п</t>
  </si>
  <si>
    <t>Наименование профилей и групп КСГ</t>
  </si>
  <si>
    <t>Финансирование, тыс. руб.</t>
  </si>
  <si>
    <t>Для взрослого населения</t>
  </si>
  <si>
    <t>Для детского населения</t>
  </si>
  <si>
    <t>Всего</t>
  </si>
  <si>
    <t>в том числе по профилям:</t>
  </si>
  <si>
    <t>Акушерское дело</t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</si>
  <si>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</si>
  <si>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</si>
  <si>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</si>
  <si>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</si>
  <si>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Искусственное прерывание беременности (аборт)</t>
  </si>
  <si>
    <t>Аборт медикаментозный</t>
  </si>
  <si>
    <t>Нарушения с вовлечением иммунного механизма</t>
  </si>
  <si>
    <t>Болезни органов пищеварения, взрослые</t>
  </si>
  <si>
    <t>Дерматология</t>
  </si>
  <si>
    <t>Дерматозы</t>
  </si>
  <si>
    <t>Болезни системы кровообращения,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</si>
  <si>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</si>
  <si>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</si>
  <si>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</si>
  <si>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Детская урология-андрология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</si>
  <si>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</si>
  <si>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</si>
  <si>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</si>
  <si>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Детская эндокринология</t>
  </si>
  <si>
    <t>Сахарный диабет, дети</t>
  </si>
  <si>
    <t>Другие болезни эндокринной системы, дети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</si>
  <si>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</si>
  <si>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</si>
  <si>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</si>
  <si>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</si>
  <si>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Респираторные инфекции верхних дыхательных путей, дети</t>
  </si>
  <si>
    <t>Болезни системы кровообращения, взрослые</t>
  </si>
  <si>
    <t>Болезни системы кровообращения с применением инвазивных методов</t>
  </si>
  <si>
    <t>Операции на кишечнике и анальной области (уровень 1)</t>
  </si>
  <si>
    <t>Операции на кишечнике и анальной области (уровень 2)</t>
  </si>
  <si>
    <t>Болезни нервной системы, хромосомные аномалии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</si>
  <si>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</si>
  <si>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</si>
  <si>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Неонатология</t>
  </si>
  <si>
    <t>Нарушения, возникшие в перинатальном периоде</t>
  </si>
  <si>
    <t>Нефрология (без диализа)</t>
  </si>
  <si>
    <t>Гломерулярные болезни, почечная недостаточность (без диализа)</t>
  </si>
  <si>
    <t>Лекарственная терапия у пациентов,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</si>
  <si>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</si>
  <si>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</si>
  <si>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</si>
  <si>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Лучевая терапия (уровень 2)</t>
  </si>
  <si>
    <t>Лучевая терапия (уровень 3)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</si>
  <si>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</si>
  <si>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</si>
  <si>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Злокачественное новообразование без специального противоопухолевого лечения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</si>
  <si>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</si>
  <si>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</si>
  <si>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Болезни уха, горла, носа</t>
  </si>
  <si>
    <t>Операции на органе слуха, придаточных пазухах носа и верхних дыхательных путях (уровень 1)</t>
  </si>
  <si>
    <t>Операции на органе слуха, придаточных пазухах носа и верхних дыхательных путях (уровень 2)</t>
  </si>
  <si>
    <t>Операции на органе слуха, придаточных пазухах носа и верхних дыхательных путях (уровень 3)</t>
  </si>
  <si>
    <t>Операции на органе слуха, придаточных пазухах носа и верхних дыхательных путях (уровень 4)</t>
  </si>
  <si>
    <t>Замена речевого процессора</t>
  </si>
  <si>
    <t>Болезни и травмы глаза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</si>
  <si>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</si>
  <si>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</si>
  <si>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</si>
  <si>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</si>
  <si>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</si>
  <si>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</si>
  <si>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</si>
  <si>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</si>
  <si>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</si>
  <si>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</si>
  <si>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1)</t>
  </si>
  <si>
    <t>Операции на сосудах (уровень 2)</t>
  </si>
  <si>
    <t>Стоматология детская</t>
  </si>
  <si>
    <t>Болезни полости рта, слюнных желез и челюстей, врожденные аномалии лица и шеи, дети</t>
  </si>
  <si>
    <t>Отравления и другие воздействия внешних причин</t>
  </si>
  <si>
    <t>Торакальная хирургия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</si>
  <si>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</si>
  <si>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</si>
  <si>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</si>
  <si>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</si>
  <si>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Заболевания опорно-двигательного аппарата, травмы, болезни мягких тканей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</si>
  <si>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</si>
  <si>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1)</t>
  </si>
  <si>
    <t>Операции на мужских половых органах, взрослые (уровень 2)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</si>
  <si>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</si>
  <si>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</si>
  <si>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</si>
  <si>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Болезни, новообразования молочной железы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</si>
  <si>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</si>
  <si>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</si>
  <si>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</si>
  <si>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органах кроветворения и иммунной системы</t>
  </si>
  <si>
    <t>Операции на молочной железе</t>
  </si>
  <si>
    <t>Хирургия (абдоминальная)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</si>
  <si>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</si>
  <si>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</si>
  <si>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</si>
  <si>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</si>
  <si>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</si>
  <si>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</si>
  <si>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</si>
  <si>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Хирургия (комбустиология)</t>
  </si>
  <si>
    <t>Ожоги и отморожения</t>
  </si>
  <si>
    <t>Челюстно-лицевая хирургия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</si>
  <si>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</si>
  <si>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</si>
  <si>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</si>
  <si>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Сахарный диабет, взрослые</t>
  </si>
  <si>
    <t>Другие болезни эндокринной системы, новообразования эндокринных желез доброкачественные, in situ, неопределенного и неизвестного характера, расстройства питания, другие нарушения обмена веществ</t>
  </si>
  <si>
    <t>Кистозный фиброз</t>
  </si>
  <si>
    <t>Лечение кистозного фиброза с применением ингаляционной антибактериальной терапии</t>
  </si>
  <si>
    <t>Прочее</t>
  </si>
  <si>
    <t>Комплексное лечение с применением препаратов иммуноглобулина</t>
  </si>
  <si>
    <t>Факторы, влияющие на состояние здоровья населения и обращения в учреждения здравоохранения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</si>
  <si>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</si>
  <si>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</si>
  <si>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Медицинская реабилитация</t>
  </si>
  <si>
    <t>Медицинская реабилитация детей, перенесших заболевания перинатального периода</t>
  </si>
  <si>
    <t>Медицинская реабилитация детей с нарушениями слуха без замены речевого процессора системы кохлеарной имплантации</t>
  </si>
  <si>
    <t>Медицинская реабилитация детей с поражениями центральной нервной системы</t>
  </si>
  <si>
    <r>
      <t xml:space="preserve">_________________________________
                                   </t>
    </r>
    <r>
      <rPr>
        <sz val="10"/>
        <rFont val="Times New Roman"/>
        <family val="1"/>
        <charset val="204"/>
      </rPr>
      <t>(Ф.И.О.)</t>
    </r>
  </si>
  <si>
    <t>Перитонеальный диализ с использованием автоматизированных технологий</t>
  </si>
  <si>
    <t>Перитонеальный диализ</t>
  </si>
  <si>
    <t>Гемодиализ интермиттирующий высокопоточный</t>
  </si>
  <si>
    <t>Проведение заместительной почечной терапии, в том числе:</t>
  </si>
  <si>
    <t>Количество услуг</t>
  </si>
  <si>
    <t>___________________________
(наименование медицинской организации)</t>
  </si>
  <si>
    <t>Количество случаев госпитализации</t>
  </si>
  <si>
    <t>ВСЕГО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</si>
  <si>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</si>
  <si>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</si>
  <si>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</si>
  <si>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</si>
  <si>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</si>
  <si>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</si>
  <si>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</si>
  <si>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</si>
  <si>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</si>
  <si>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</si>
  <si>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3)</t>
  </si>
  <si>
    <t>Операции на женских половых органах (уровень 4)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</si>
  <si>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</si>
  <si>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</si>
  <si>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</si>
  <si>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</si>
  <si>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</si>
  <si>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</si>
  <si>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Анемии (уровень 1)</t>
  </si>
  <si>
    <t>Анемии (уровень 2)</t>
  </si>
  <si>
    <t>Нарушения свертываемости крови</t>
  </si>
  <si>
    <t>Редкие и тяжелые дерматозы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</si>
  <si>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</si>
  <si>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</si>
  <si>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</si>
  <si>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</si>
  <si>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</si>
  <si>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4)</t>
  </si>
  <si>
    <t>Операции на почке и мочевыделительной системе, дети (уровень 1)</t>
  </si>
  <si>
    <t>Операции на почке и мочевыделительной системе, дети (уровень 2)</t>
  </si>
  <si>
    <t>Операции на почке и мочевыделительной системе, дети (уровень 3)</t>
  </si>
  <si>
    <t>Операции на почке и мочевыделительной системе, дети (уровень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</si>
  <si>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</si>
  <si>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</si>
  <si>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 (уровень 1)</t>
  </si>
  <si>
    <t>Детская хирургия (уровень 2)</t>
  </si>
  <si>
    <t>Аппендэктомия, дети (уровень 1)</t>
  </si>
  <si>
    <t>Аппендэктомия, дети (уровень 2)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</si>
  <si>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</si>
  <si>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</si>
  <si>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</si>
  <si>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Заболевания гипофиза, дети</t>
  </si>
  <si>
    <t>Другие болезни эндокринной системы, дети (уровень 1)</t>
  </si>
  <si>
    <t>Другие болезни эндокринной системы, дети (уровень 2)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</si>
  <si>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</si>
  <si>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</si>
  <si>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</si>
  <si>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</si>
  <si>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</si>
  <si>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</si>
  <si>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</si>
  <si>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</si>
  <si>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</si>
  <si>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Грипп, вирус гриппа идентифицирован</t>
  </si>
  <si>
    <t>Клещевой энцефалит</t>
  </si>
  <si>
    <t>Нестабильная стенокардия, инфаркт миокарда, легочная эмболия (уровень 1)</t>
  </si>
  <si>
    <t>Нестабильная стенокардия, инфаркт миокарда, легочная эмболия (уровень 2)</t>
  </si>
  <si>
    <t>Нарушения ритма и проводимости (уровень 1)</t>
  </si>
  <si>
    <t>Нарушения ритма и проводимости (уровень 2)</t>
  </si>
  <si>
    <t>Эндокардит, миокардит, перикардит, кардиомиопатии (уровень 1)</t>
  </si>
  <si>
    <t>Эндокардит, миокардит, перикардит, кардиомиопатии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</si>
  <si>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</si>
  <si>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</si>
  <si>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</si>
  <si>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</si>
  <si>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</si>
  <si>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 (уровень 1)</t>
  </si>
  <si>
    <t>Эпилепсия, судороги (уровень 2)</t>
  </si>
  <si>
    <t>Расстройства периферической нервной системы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</si>
  <si>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</si>
  <si>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</si>
  <si>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</si>
  <si>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</si>
  <si>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 (уровень 1)</t>
  </si>
  <si>
    <t>Инфаркт мозга (уровень 2)</t>
  </si>
  <si>
    <t>Инфаркт мозга (уровень 3)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</si>
  <si>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</si>
  <si>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</si>
  <si>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</si>
  <si>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</si>
  <si>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</si>
  <si>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</si>
  <si>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</si>
  <si>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</si>
  <si>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</si>
  <si>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</si>
  <si>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</si>
  <si>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</si>
  <si>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</si>
  <si>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</si>
  <si>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</si>
  <si>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</si>
  <si>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</si>
  <si>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</si>
  <si>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</si>
  <si>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</si>
  <si>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</si>
  <si>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Формирование,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</si>
  <si>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</si>
  <si>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(уровень 1)</t>
  </si>
  <si>
    <t>Операции на женских половых органах при злокачественных новообразованиях (уровень 2)</t>
  </si>
  <si>
    <t>Операции на женских половых органах при злокачественных новообразованиях (уровень 3)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</si>
  <si>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</si>
  <si>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</si>
  <si>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</si>
  <si>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</si>
  <si>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почки и мочевыделительной системы (уровень 3)</t>
  </si>
  <si>
    <t>Операции при злокачественных новообразованиях кожи (уровень 3)</t>
  </si>
  <si>
    <t>Операции при злокачественном новообразовании щитовидной железы (уровень 1)</t>
  </si>
  <si>
    <t>Операции при злокачественном новообразовании щитовидной железы (уровень 2)</t>
  </si>
  <si>
    <t>Мастэктомия, другие операции при злокачественном новообразовании молочной железы (уровень 1)</t>
  </si>
  <si>
    <t>Мастэктомия, другие операции при злокачественном новообразовании молочной железы (уровень 2)</t>
  </si>
  <si>
    <t>Операции при злокачественном новообразовании желчного пузыря, желчных протоков (уровень 1)</t>
  </si>
  <si>
    <t>Операции при злокачественном новообразовании желчного пузыря, желчных протоков (уровень 2)</t>
  </si>
  <si>
    <t>Операции при злокачественном новообразовании пищевода, желудка (уровень 1)</t>
  </si>
  <si>
    <t>Операции при злокачественном новообразовании пищевода, желудка (уровень 2)</t>
  </si>
  <si>
    <t>Операции при злокачественном новообразовании пищевода, желудка (уровень 3)</t>
  </si>
  <si>
    <t>Другие операции при злокачественном новообразовании брюшной полости</t>
  </si>
  <si>
    <t>Операции на органе слуха, придаточных пазухах носа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</si>
  <si>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</si>
  <si>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</si>
  <si>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</si>
  <si>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</si>
  <si>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Доброкачественные новообразования, новообразования in situ уха, горла, носа, полости рта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</si>
  <si>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</si>
  <si>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</si>
  <si>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</si>
  <si>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и верхних дыхательных путях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</si>
  <si>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</si>
  <si>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</si>
  <si>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</si>
  <si>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</si>
  <si>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</si>
  <si>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</si>
  <si>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</si>
  <si>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</si>
  <si>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</si>
  <si>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</si>
  <si>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</si>
  <si>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</si>
  <si>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</si>
  <si>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</si>
  <si>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</si>
  <si>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</si>
  <si>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</si>
  <si>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</si>
  <si>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</si>
  <si>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</si>
  <si>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</si>
  <si>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</si>
  <si>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</si>
  <si>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</si>
  <si>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</si>
  <si>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</si>
  <si>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</si>
  <si>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пищевода, гастрит, дуоденит, другие болезни желудка и двенадцатиперстной кишки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</si>
  <si>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</si>
  <si>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</si>
  <si>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</si>
  <si>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</si>
  <si>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хроническая ишемическая болезнь сердца (уровень 1)</t>
  </si>
  <si>
    <t>Стенокардия (кроме нестабильной), хроническая ишемическая болезнь сердца (уровень 2)</t>
  </si>
  <si>
    <t>Другие болезни сердца (уровень 1)</t>
  </si>
  <si>
    <t>Другие болезни сердца (уровень 2)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</si>
  <si>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</si>
  <si>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</si>
  <si>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Госпитализация в диагностических целях с постановкой/ подтверждением диагноза злокачественного новообразования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</si>
  <si>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</si>
  <si>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</si>
  <si>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</si>
  <si>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</si>
  <si>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</si>
  <si>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</si>
  <si>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</si>
  <si>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</si>
  <si>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</si>
  <si>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</si>
  <si>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</si>
  <si>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</si>
  <si>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</si>
  <si>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</si>
  <si>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</si>
  <si>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</si>
  <si>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</si>
  <si>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</si>
  <si>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</si>
  <si>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</si>
  <si>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</si>
  <si>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</si>
  <si>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</si>
  <si>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</si>
  <si>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</si>
  <si>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</si>
  <si>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</si>
  <si>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</si>
  <si>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</si>
  <si>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</si>
  <si>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</si>
  <si>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</si>
  <si>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</si>
  <si>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Артрозы, другие поражения суставов, болезни мягких тканей</t>
  </si>
  <si>
    <t>Остеомиелит (уровень 1)</t>
  </si>
  <si>
    <t>Остеомиелит (уровень 2)</t>
  </si>
  <si>
    <t>Остеомиелит (уровень 3)</t>
  </si>
  <si>
    <t>Доброкачественные новообразования костно-мышечной системы и соединительной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</si>
  <si>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</si>
  <si>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</si>
  <si>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</si>
  <si>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</si>
  <si>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</si>
  <si>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</si>
  <si>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</si>
  <si>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</si>
  <si>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</si>
  <si>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3)</t>
  </si>
  <si>
    <t>Аппендэктомия, взрослые (уровень 1)</t>
  </si>
  <si>
    <t>Аппендэктомия, взрослые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</si>
  <si>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</si>
  <si>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</si>
  <si>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</si>
  <si>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</si>
  <si>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</si>
  <si>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</si>
  <si>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</si>
  <si>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</si>
  <si>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Операции на органах полости рта (уровень 3)</t>
  </si>
  <si>
    <t>Операции на органах полости рта (уровень 4)</t>
  </si>
  <si>
    <t>Сахарный диабет, взрослые (уровень 1)</t>
  </si>
  <si>
    <t>Сахарный диабет, взрослые (уровень 2)</t>
  </si>
  <si>
    <t>Заболевания гипофиза, взрослые</t>
  </si>
  <si>
    <t>Другие болезни эндокринной системы, взрослые (уровень 1)</t>
  </si>
  <si>
    <t>Другие болезни эндокринной системы, взрослые (уровень 2)</t>
  </si>
  <si>
    <t>Новообразования эндокринных желез доброкачественные, in situ, неопределенного и неизвестного характера</t>
  </si>
  <si>
    <t>Расстройства питания</t>
  </si>
  <si>
    <t>Другие нарушения обмена веществ</t>
  </si>
  <si>
    <t>Редкие генетические заболевания</t>
  </si>
  <si>
    <t>Госпитализация в диагностических целях с постановкой диагноза туберкулеза, ВИЧ-инфекции, психического заболевания</t>
  </si>
  <si>
    <t>Установка, замена, заправка помп для лекарственных препаратов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</si>
  <si>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</si>
  <si>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Медицинская реабилитация детей, после хирургической коррекции врожденных пороков развития органов и систем</t>
  </si>
  <si>
    <r>
      <t xml:space="preserve">______________________________
</t>
    </r>
    <r>
      <rPr>
        <sz val="10"/>
        <rFont val="Times New Roman"/>
        <family val="1"/>
        <charset val="204"/>
      </rPr>
      <t>(Ф.И.О.)</t>
    </r>
  </si>
  <si>
    <t>Наименование</t>
  </si>
  <si>
    <t>Заместительная почечная терапия в условиях круглосуточного стационара, в количестве услуг, в том числе:</t>
  </si>
  <si>
    <t>Гемодиафильтрация</t>
  </si>
  <si>
    <t>Ультрафильтрация крови</t>
  </si>
  <si>
    <t>Гемодиализ интермиттирующий продленный</t>
  </si>
  <si>
    <t>Гемофильтрация крови</t>
  </si>
  <si>
    <t>Ультрафильтрация продленная</t>
  </si>
  <si>
    <t>Гемодиафильтрация продленная</t>
  </si>
  <si>
    <t>Гемодиализ продолжительный</t>
  </si>
  <si>
    <t>Гемофильтрация крови продолжительная</t>
  </si>
  <si>
    <t>Гемодиафильтрация продолжительная</t>
  </si>
  <si>
    <t>Перитонеальный диализ проточный</t>
  </si>
  <si>
    <t>Перитонеальный диализ при нарушении ультрафильтрации</t>
  </si>
  <si>
    <t>Наименование медицинской помощи</t>
  </si>
  <si>
    <t>Количество вызовов</t>
  </si>
  <si>
    <t>Скорая медицинская помощь, всего, в том числе:</t>
  </si>
  <si>
    <t>с проведением тромболизиса</t>
  </si>
  <si>
    <t>без проведения тромболизиса</t>
  </si>
  <si>
    <r>
      <t xml:space="preserve">___________________________
</t>
    </r>
    <r>
      <rPr>
        <sz val="10"/>
        <rFont val="Times New Roman"/>
        <family val="1"/>
        <charset val="204"/>
      </rPr>
      <t>(Ф.И.О.)</t>
    </r>
  </si>
  <si>
    <r>
      <t xml:space="preserve">__________________________
</t>
    </r>
    <r>
      <rPr>
        <sz val="10"/>
        <rFont val="Times New Roman"/>
        <family val="1"/>
        <charset val="204"/>
      </rPr>
      <t>(ФИО)</t>
    </r>
  </si>
  <si>
    <t>тел. (____) _________________</t>
  </si>
  <si>
    <t>Сопроводительное письмо к уведомлению №_____ от _____</t>
  </si>
  <si>
    <t>Сопроводительное письмо к уведомлению №_____ от ______</t>
  </si>
  <si>
    <t>Сопроводительное письмо к уведомлению №____ от _____</t>
  </si>
  <si>
    <t xml:space="preserve">Педиатрия </t>
  </si>
  <si>
    <t xml:space="preserve">Терапия </t>
  </si>
  <si>
    <t>Травматология  и ортопедия</t>
  </si>
  <si>
    <t>Экстракорпоральное оплодотворения</t>
  </si>
  <si>
    <t>Болезни крови (уровень 1)</t>
  </si>
  <si>
    <t>Болезни крови (уровень 2)</t>
  </si>
  <si>
    <t>Лечение наследственных атерогенных нарушений липидного обмена с применением методов афереза (липидная фильтрация, афинная и иммуносорбция липопротеидов) в случае отсутствия эффективности базисной терапии</t>
  </si>
  <si>
    <t>Лекарственная терапия при злокачественных новообразованиях (кроме лимфоидной и кроветворной тканей), взрослые (уровень 1)</t>
  </si>
  <si>
    <t>Лекарственная терапия при злокачественных новообразованиях (кроме лимфоидной и кроветворной тканей), взрослые (уровень 2)</t>
  </si>
  <si>
    <t>Лекарственная терапия при злокачественных новообразованиях (кроме лимфоидной и кроветворной тканей), взрослые (уровень 3)</t>
  </si>
  <si>
    <t>Лекарственная терапия при злокачественных новообразованиях (кроме лимфоидной и кроветворной тканей), взрослые (уровень 4)</t>
  </si>
  <si>
    <t>Лекарственная терапия при злокачественных новообразованиях (кроме лимфоидной и кроветворной тканей), взрослые (уровень 5)</t>
  </si>
  <si>
    <t>Лекарственная терапия при злокачественных новообразованиях (кроме лимфоидной и кроветворной тканей), взрослые (уровень 6)</t>
  </si>
  <si>
    <t>Лекарственная терапия при злокачественных новообразованиях (кроме лимфоидной и кроветворной тканей), взрослые (уровень 7)</t>
  </si>
  <si>
    <t>Лекарственная терапия при злокачественных новообразованиях (кроме лимфоидной и кроветворной тканей), взрослые (уровень 8)</t>
  </si>
  <si>
    <t>Лекарственная терапия при доброкачественных заболеваниях крови и пузырном заносе</t>
  </si>
  <si>
    <t>Лекарственная терапия злокачественных новообразований лимфоидной и кроветворной тканей с применением моноклональных антител, ингибиторов протеинкиназы</t>
  </si>
  <si>
    <t>Операции на желчном пузыре и желчевыводящих путях</t>
  </si>
  <si>
    <t>Медицинская реабилитация пациентов с заболеваниями центральной нервной системы (2 балла по ШРМ)</t>
  </si>
  <si>
    <r>
      <t xml:space="preserve">________________________________________________
                                   </t>
    </r>
    <r>
      <rPr>
        <sz val="10"/>
        <rFont val="Times New Roman"/>
        <family val="1"/>
        <charset val="204"/>
      </rPr>
      <t>(Ф.И.О.)</t>
    </r>
  </si>
  <si>
    <r>
      <t xml:space="preserve">________________________________________________
</t>
    </r>
    <r>
      <rPr>
        <sz val="10"/>
        <rFont val="Times New Roman"/>
        <family val="1"/>
        <charset val="204"/>
      </rPr>
      <t>(ФИО)</t>
    </r>
  </si>
  <si>
    <t>тел. (____) ___________________________________</t>
  </si>
  <si>
    <t>Медицинская реабилитация пациентов с заболеваниями центральной нервной системы (3 балла по ШРМ)</t>
  </si>
  <si>
    <t>Медицинская реабилитация пациентов с заболеваниями центральной нервной системы (4 балла по ШРМ)</t>
  </si>
  <si>
    <t>Медицинская реабилитация пациентов с заболеваниями центральной нервной системы (5 баллов по ШРМ)</t>
  </si>
  <si>
    <t>Медицинская реабилитация пациентов с заболеваниями центральной нервной системы (6 баллов по ШРМ)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</si>
  <si>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</si>
  <si>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</si>
  <si>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Медицинская кардиореабилитация (3 балла по ШРМ)</t>
  </si>
  <si>
    <t>Медицинская кардиореабилитация (4 балла по ШРМ)</t>
  </si>
  <si>
    <t>Медицинская реабилитация при других соматических заболеваниях (3 балла по ШРМ)</t>
  </si>
  <si>
    <t>Медицинская реабилитация при других соматических заболеваниях (5 баллов по ШРМ)</t>
  </si>
  <si>
    <t>Гериатрия</t>
  </si>
  <si>
    <t>________________________________
(подпись)</t>
  </si>
  <si>
    <t>______________________________
(Ф.И.О.)</t>
  </si>
  <si>
    <t>________________________________
(ФИО)</t>
  </si>
  <si>
    <t>_________________________________
(подпись)</t>
  </si>
  <si>
    <t>Гемодиализ</t>
  </si>
  <si>
    <t>Гемодиализ интермиттирующий низкопоточный</t>
  </si>
  <si>
    <t>Кардиология, детская кардиология</t>
  </si>
  <si>
    <t>Эндокринология, детская эндокринология</t>
  </si>
  <si>
    <t>Нефрология, без учета услуг по проведению заместительной почечной терапии</t>
  </si>
  <si>
    <t>Онкология, детская онкология</t>
  </si>
  <si>
    <t>Стоматология, в том числе:</t>
  </si>
  <si>
    <t>Стоматология общей практики, стоматология терапевтическая</t>
  </si>
  <si>
    <t>Стоматология хирургическая</t>
  </si>
  <si>
    <t>Хирургия, детская хирургия</t>
  </si>
  <si>
    <t xml:space="preserve">Кардиология, детская кардиология </t>
  </si>
  <si>
    <t>Хирургия, включая торакальную хирургию, челюстно-лицевую хирургию, детскую хирургию</t>
  </si>
  <si>
    <t>Количество пациентов</t>
  </si>
  <si>
    <t>Количество услуг &lt;**&gt;</t>
  </si>
  <si>
    <t>Количество случаев лечения &lt;***&gt;</t>
  </si>
  <si>
    <t>&lt;**&gt; Количество услуг расчитывается исходя из количества пациентов и кратности процедур в  месяц (гемодиализ - 13 процедур в течении 30 дней, перитонеальный диализ - 30,4 процедур в течение одного месяца)</t>
  </si>
  <si>
    <t>&lt;***&gt; За один законченный случай принимается лечение одного пациента в течение одного месяца</t>
  </si>
  <si>
    <t>Панкреатит с синдромом органной дисфункции</t>
  </si>
  <si>
    <t>Другие болезни крови и кроветворных органов (уровень 1)</t>
  </si>
  <si>
    <t>Другие болезни крови и кроветворных органов (уровень 2)</t>
  </si>
  <si>
    <t>Операции на мужских половых органах, дети (уровень 3)</t>
  </si>
  <si>
    <t>Сепсис с синдромом органной дисфункции</t>
  </si>
  <si>
    <t>Лекарственная терапия при злокачественных новообразованиях (кроме лимфоидной и кроветворной тканей), взрослые (уровень 9)</t>
  </si>
  <si>
    <t>Лекарственная терапия при злокачественных новообразованиях (кроме лимфоидной и кроветворной тканей), взрослые (уровень 10)</t>
  </si>
  <si>
    <t>Фебрильная нейтропения, агранулоцитоз вследствие проведения лекарственной терапии злокачественных новообразований (кроме лимфоидной и кроветворной тканей)</t>
  </si>
  <si>
    <t>Установка, замена порт системы (катетера) для лекарственной терапии злокачественных новообразований (кроме лимфоидной и кроветворной тканей)</t>
  </si>
  <si>
    <t>Отравления и другие воздействия внешних причин с синдромом органной дисфункции</t>
  </si>
  <si>
    <t>Доброкачественные новообразования, новообразования in situ кожи, жировой ткани и другие болезни кожи</t>
  </si>
  <si>
    <t>Ожоги (уровень 4,5) с синдромом органной дисфункции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</si>
  <si>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</si>
  <si>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Реинфузия аутокрови</t>
  </si>
  <si>
    <t>Баллонная внутриаортальная контрпульсация</t>
  </si>
  <si>
    <t>Экстракорпоральная мембранная оксигенация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</si>
  <si>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</si>
  <si>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Медицинская кардиореабилитация (5 баллов по ШРМ)</t>
  </si>
  <si>
    <t>Медицинская реабилитация при других соматических заболеваниях (4 балла по ШРМ)</t>
  </si>
  <si>
    <t>Приложение № 5
к строке 17 Уведомления об осуществлении деятельности в сфере обязательного медицинского страхования</t>
  </si>
  <si>
    <t>Приложение № 6 
к строке 17  Уведомления об осуществлении деятельности в сфере обязательного медицинского страхования</t>
  </si>
  <si>
    <t>Приложение № 7
к строке 17  Уведомления об осуществлении деятельности в сфере обязательного медицинского страхования</t>
  </si>
  <si>
    <t>Приложение № 8
к строке 17  Уведомления об осуществлении деятельности в сфере обязательного медицинского страхования</t>
  </si>
  <si>
    <t>Приложение № 9
к строке 17  Уведомления об осуществлении деятельности в сфере обязательного медицинского страхования</t>
  </si>
  <si>
    <t>Приложение № 10
к строке 17  Уведомления об осуществлении деятельности в сфере обязательного медицинского страхования</t>
  </si>
  <si>
    <t>17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</si>
  <si>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</si>
  <si>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</si>
  <si>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</si>
  <si>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</si>
  <si>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</si>
  <si>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</si>
  <si>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</si>
  <si>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</si>
  <si>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</si>
  <si>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</si>
  <si>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</si>
  <si>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</si>
  <si>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</si>
  <si>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</si>
  <si>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</si>
  <si>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</si>
  <si>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17.1.1</t>
  </si>
  <si>
    <t>17.2.1</t>
  </si>
  <si>
    <t>17.2.2</t>
  </si>
  <si>
    <t>17.2.3</t>
  </si>
  <si>
    <t>17.2.4</t>
  </si>
  <si>
    <t>17.2.5</t>
  </si>
  <si>
    <t>17.2.6</t>
  </si>
  <si>
    <t>17.2.7</t>
  </si>
  <si>
    <t>17.2.8</t>
  </si>
  <si>
    <t>17.2.9</t>
  </si>
  <si>
    <t>17.2.10</t>
  </si>
  <si>
    <t>17.2.11</t>
  </si>
  <si>
    <t>17.2.12</t>
  </si>
  <si>
    <t>17.2.13</t>
  </si>
  <si>
    <t>17.3.1</t>
  </si>
  <si>
    <t>17.3.2</t>
  </si>
  <si>
    <t>17.4.1</t>
  </si>
  <si>
    <t>17.4.2</t>
  </si>
  <si>
    <t>17.4.3</t>
  </si>
  <si>
    <t>17.4.4</t>
  </si>
  <si>
    <t>17.4.5</t>
  </si>
  <si>
    <t>17.4.6</t>
  </si>
  <si>
    <t>17.5.1</t>
  </si>
  <si>
    <t>17.5.2</t>
  </si>
  <si>
    <t>17.5.4</t>
  </si>
  <si>
    <t>17.5.5</t>
  </si>
  <si>
    <t>17.5.6</t>
  </si>
  <si>
    <t>17.6.1</t>
  </si>
  <si>
    <t>17.6.2</t>
  </si>
  <si>
    <t>17.6.3</t>
  </si>
  <si>
    <t>17.7.1</t>
  </si>
  <si>
    <t>17.8.1</t>
  </si>
  <si>
    <t>17.8.2</t>
  </si>
  <si>
    <t>17.8.3</t>
  </si>
  <si>
    <t>17.9.1</t>
  </si>
  <si>
    <t>17.9.2</t>
  </si>
  <si>
    <t>17.9.3</t>
  </si>
  <si>
    <t>17.9.4</t>
  </si>
  <si>
    <t>17.9.5</t>
  </si>
  <si>
    <t>17.9.6</t>
  </si>
  <si>
    <t>17.9.7</t>
  </si>
  <si>
    <t>17.9.8</t>
  </si>
  <si>
    <t>17.9.9</t>
  </si>
  <si>
    <t>17.9.10</t>
  </si>
  <si>
    <t>17.10.1</t>
  </si>
  <si>
    <t>17.10.2</t>
  </si>
  <si>
    <t>17.10.3</t>
  </si>
  <si>
    <t>17.10.4</t>
  </si>
  <si>
    <t>17.10.5</t>
  </si>
  <si>
    <t>17.10.6</t>
  </si>
  <si>
    <t>17.10.7</t>
  </si>
  <si>
    <t>17.11.2</t>
  </si>
  <si>
    <t>17.11.3</t>
  </si>
  <si>
    <t>17.11.4</t>
  </si>
  <si>
    <t>17.11.5</t>
  </si>
  <si>
    <t>17.12.1</t>
  </si>
  <si>
    <t>17.12.2</t>
  </si>
  <si>
    <t>17.12.3</t>
  </si>
  <si>
    <t>17.12.4</t>
  </si>
  <si>
    <t>17.12.5</t>
  </si>
  <si>
    <t>17.12.6</t>
  </si>
  <si>
    <t>17.12.7</t>
  </si>
  <si>
    <t>17.12.8</t>
  </si>
  <si>
    <t>17.12.9</t>
  </si>
  <si>
    <t>17.12.10</t>
  </si>
  <si>
    <t>17.12.11</t>
  </si>
  <si>
    <t>17.12.12</t>
  </si>
  <si>
    <t>17.12.13</t>
  </si>
  <si>
    <t>17.13.1</t>
  </si>
  <si>
    <t>17.13.2</t>
  </si>
  <si>
    <t>17.13.3</t>
  </si>
  <si>
    <t>17.13.4</t>
  </si>
  <si>
    <t>17.13.5</t>
  </si>
  <si>
    <t>17.13.6</t>
  </si>
  <si>
    <t>17.13.7</t>
  </si>
  <si>
    <t>17.14.1</t>
  </si>
  <si>
    <t>17.14.2</t>
  </si>
  <si>
    <t>17.14.3</t>
  </si>
  <si>
    <t>17.15.1</t>
  </si>
  <si>
    <t>17.15.2</t>
  </si>
  <si>
    <t>17.15.3</t>
  </si>
  <si>
    <t>17.15.4</t>
  </si>
  <si>
    <t>17.15.5</t>
  </si>
  <si>
    <t>17.15.6</t>
  </si>
  <si>
    <t>17.15.7</t>
  </si>
  <si>
    <t>17.15.8</t>
  </si>
  <si>
    <t>17.15.9</t>
  </si>
  <si>
    <t>17.15.10</t>
  </si>
  <si>
    <t>17.15.11</t>
  </si>
  <si>
    <t>17.15.12</t>
  </si>
  <si>
    <t>17.15.13</t>
  </si>
  <si>
    <t>17.15.14</t>
  </si>
  <si>
    <t>17.15.15</t>
  </si>
  <si>
    <t>17.15.16</t>
  </si>
  <si>
    <t>17.16.1</t>
  </si>
  <si>
    <t>17.16.2</t>
  </si>
  <si>
    <t>17.16.3</t>
  </si>
  <si>
    <t>17.16.4</t>
  </si>
  <si>
    <t>17.16.5</t>
  </si>
  <si>
    <t>17.16.6</t>
  </si>
  <si>
    <t>17.16.7</t>
  </si>
  <si>
    <t>17.16.8</t>
  </si>
  <si>
    <t>17.16.9</t>
  </si>
  <si>
    <t>17.16.10</t>
  </si>
  <si>
    <t>17.16.11</t>
  </si>
  <si>
    <t>17.16.12</t>
  </si>
  <si>
    <t>17.17</t>
  </si>
  <si>
    <t>17.17.1</t>
  </si>
  <si>
    <t>17.17.2</t>
  </si>
  <si>
    <t>17.17.3</t>
  </si>
  <si>
    <t>17.17.4</t>
  </si>
  <si>
    <t>17.17.5</t>
  </si>
  <si>
    <t>17.17.6</t>
  </si>
  <si>
    <t>17.17.7</t>
  </si>
  <si>
    <t>17.18</t>
  </si>
  <si>
    <t>17.18.1</t>
  </si>
  <si>
    <t>17.18.2</t>
  </si>
  <si>
    <t>17.18.3</t>
  </si>
  <si>
    <t>17.19</t>
  </si>
  <si>
    <t>17.19.1</t>
  </si>
  <si>
    <t>17.19.2</t>
  </si>
  <si>
    <t>17.19.3</t>
  </si>
  <si>
    <t>17.19.4</t>
  </si>
  <si>
    <t>17.19.5</t>
  </si>
  <si>
    <t>17.19.6</t>
  </si>
  <si>
    <t>17.19.7</t>
  </si>
  <si>
    <t>17.19.8</t>
  </si>
  <si>
    <t>17.19.9</t>
  </si>
  <si>
    <t>17.19.10</t>
  </si>
  <si>
    <t>17.19.11</t>
  </si>
  <si>
    <t>17.19.12</t>
  </si>
  <si>
    <t>17.19.13</t>
  </si>
  <si>
    <t>17.19.14</t>
  </si>
  <si>
    <t>17.19.15</t>
  </si>
  <si>
    <t>17.19.16</t>
  </si>
  <si>
    <t>17.19.17</t>
  </si>
  <si>
    <t>17.19.18</t>
  </si>
  <si>
    <t>17.19.19</t>
  </si>
  <si>
    <t>17.19.20</t>
  </si>
  <si>
    <t>17.19.21</t>
  </si>
  <si>
    <t>17.19.22</t>
  </si>
  <si>
    <t>17.19.23</t>
  </si>
  <si>
    <t>17.19.24</t>
  </si>
  <si>
    <t>17.19.25</t>
  </si>
  <si>
    <t>17.19.26</t>
  </si>
  <si>
    <t>17.19.27</t>
  </si>
  <si>
    <t>17.19.28</t>
  </si>
  <si>
    <t>17.19.29</t>
  </si>
  <si>
    <t>17.19.30</t>
  </si>
  <si>
    <t>17.19.31</t>
  </si>
  <si>
    <t>17.19.32</t>
  </si>
  <si>
    <t>17.19.33</t>
  </si>
  <si>
    <t>17.19.34</t>
  </si>
  <si>
    <t>17.19.35</t>
  </si>
  <si>
    <t>17.19.36</t>
  </si>
  <si>
    <t>17.19.37</t>
  </si>
  <si>
    <t>17.19.38</t>
  </si>
  <si>
    <t>17.19.39</t>
  </si>
  <si>
    <t>17.19.40</t>
  </si>
  <si>
    <t>17.19.41</t>
  </si>
  <si>
    <t>17.19.42</t>
  </si>
  <si>
    <t>17.19.43</t>
  </si>
  <si>
    <t>17.19.44</t>
  </si>
  <si>
    <t>17.19.45</t>
  </si>
  <si>
    <t>17.19.46</t>
  </si>
  <si>
    <t>17.20</t>
  </si>
  <si>
    <t>17.20.1</t>
  </si>
  <si>
    <t>17.20.2</t>
  </si>
  <si>
    <t>17.20.3</t>
  </si>
  <si>
    <t>17.20.4</t>
  </si>
  <si>
    <t>17.20.5</t>
  </si>
  <si>
    <t>17.20.6</t>
  </si>
  <si>
    <t>17.20.7</t>
  </si>
  <si>
    <t>17.20.8</t>
  </si>
  <si>
    <t>17.20.9</t>
  </si>
  <si>
    <t>17.20.10</t>
  </si>
  <si>
    <t>17.21</t>
  </si>
  <si>
    <t>17.21.1</t>
  </si>
  <si>
    <t>17.21.2</t>
  </si>
  <si>
    <t>17.21.3</t>
  </si>
  <si>
    <t>17.21.4</t>
  </si>
  <si>
    <t>17.21.5</t>
  </si>
  <si>
    <t>17.21.6</t>
  </si>
  <si>
    <t>17.21.7</t>
  </si>
  <si>
    <t>17.21.8</t>
  </si>
  <si>
    <t>17.22</t>
  </si>
  <si>
    <t>17.22.1</t>
  </si>
  <si>
    <t>17.22.2</t>
  </si>
  <si>
    <t>17.22.3</t>
  </si>
  <si>
    <t>17.22.4</t>
  </si>
  <si>
    <t>17.23</t>
  </si>
  <si>
    <t>17.23.1</t>
  </si>
  <si>
    <t>17.23.2</t>
  </si>
  <si>
    <t>17.23.3</t>
  </si>
  <si>
    <t>17.23.4</t>
  </si>
  <si>
    <t>17.23.5</t>
  </si>
  <si>
    <t>17.23.6</t>
  </si>
  <si>
    <t>17.24</t>
  </si>
  <si>
    <t>17.24.1</t>
  </si>
  <si>
    <t>17.24.2</t>
  </si>
  <si>
    <t>17.24.3</t>
  </si>
  <si>
    <t>17.24.4</t>
  </si>
  <si>
    <t>17.25</t>
  </si>
  <si>
    <t>17.25.1</t>
  </si>
  <si>
    <t>17.25.2</t>
  </si>
  <si>
    <t>17.25.3</t>
  </si>
  <si>
    <t>17.25.4</t>
  </si>
  <si>
    <t>17.25.5</t>
  </si>
  <si>
    <t>17.25.6</t>
  </si>
  <si>
    <t>17.25.7</t>
  </si>
  <si>
    <t>17.25.8</t>
  </si>
  <si>
    <t>17.25.9</t>
  </si>
  <si>
    <t>17.25.10</t>
  </si>
  <si>
    <t>17.25.11</t>
  </si>
  <si>
    <t>17.25.12</t>
  </si>
  <si>
    <t>17.26</t>
  </si>
  <si>
    <t>17.26.1</t>
  </si>
  <si>
    <t>17.27</t>
  </si>
  <si>
    <t>17.27.1</t>
  </si>
  <si>
    <t>17.27.2</t>
  </si>
  <si>
    <t>17.27.3</t>
  </si>
  <si>
    <t>17.27.4</t>
  </si>
  <si>
    <t>17.27.5</t>
  </si>
  <si>
    <t>17.27.6</t>
  </si>
  <si>
    <t>17.27.7</t>
  </si>
  <si>
    <t>17.27.8</t>
  </si>
  <si>
    <t>17.27.9</t>
  </si>
  <si>
    <t>17.27.10</t>
  </si>
  <si>
    <t>17.27.11</t>
  </si>
  <si>
    <t>17.27.12</t>
  </si>
  <si>
    <t>17.27.13</t>
  </si>
  <si>
    <t>17.27.14</t>
  </si>
  <si>
    <t>17.28</t>
  </si>
  <si>
    <t>17.28.1</t>
  </si>
  <si>
    <t>17.28.2</t>
  </si>
  <si>
    <t>17.28.3</t>
  </si>
  <si>
    <t>17.28.4</t>
  </si>
  <si>
    <t>17.28.5</t>
  </si>
  <si>
    <t>17.29</t>
  </si>
  <si>
    <t>17.29.1</t>
  </si>
  <si>
    <t>17.29.2</t>
  </si>
  <si>
    <t>17.29.3</t>
  </si>
  <si>
    <t>17.29.4</t>
  </si>
  <si>
    <t>17.29.5</t>
  </si>
  <si>
    <t>17.29.6</t>
  </si>
  <si>
    <t>17.29.7</t>
  </si>
  <si>
    <t>17.29.8</t>
  </si>
  <si>
    <t>17.29.9</t>
  </si>
  <si>
    <t>17.29.10</t>
  </si>
  <si>
    <t>17.29.11</t>
  </si>
  <si>
    <t>17.29.12</t>
  </si>
  <si>
    <t>17.29.13</t>
  </si>
  <si>
    <t>17.30</t>
  </si>
  <si>
    <t>17.30.1</t>
  </si>
  <si>
    <t>17.30.2</t>
  </si>
  <si>
    <t>17.30.3</t>
  </si>
  <si>
    <t>17.30.4</t>
  </si>
  <si>
    <t>17.30.5</t>
  </si>
  <si>
    <t>17.30.6</t>
  </si>
  <si>
    <t>17.30.7</t>
  </si>
  <si>
    <t>17.30.8</t>
  </si>
  <si>
    <t>17.30.9</t>
  </si>
  <si>
    <t>17.30.10</t>
  </si>
  <si>
    <t>17.30.11</t>
  </si>
  <si>
    <t>17.30.12</t>
  </si>
  <si>
    <t>17.30.13</t>
  </si>
  <si>
    <t>17.30.14</t>
  </si>
  <si>
    <t>17.30.15</t>
  </si>
  <si>
    <t>17.31</t>
  </si>
  <si>
    <t>17.31.1</t>
  </si>
  <si>
    <t>17.31.2</t>
  </si>
  <si>
    <t>17.31.3</t>
  </si>
  <si>
    <t>17.31.4</t>
  </si>
  <si>
    <t>17.31.5</t>
  </si>
  <si>
    <t>17.31.6</t>
  </si>
  <si>
    <t>17.31.7</t>
  </si>
  <si>
    <t>17.31.8</t>
  </si>
  <si>
    <t>17.31.9</t>
  </si>
  <si>
    <t>17.31.10</t>
  </si>
  <si>
    <t>17.31.11</t>
  </si>
  <si>
    <t>17.31.12</t>
  </si>
  <si>
    <t>17.31.13</t>
  </si>
  <si>
    <t>17.31.14</t>
  </si>
  <si>
    <t>17.31.15</t>
  </si>
  <si>
    <t>17.31.16</t>
  </si>
  <si>
    <t>17.31.17</t>
  </si>
  <si>
    <t>17.31.18</t>
  </si>
  <si>
    <t>17.31.19</t>
  </si>
  <si>
    <t>17.32</t>
  </si>
  <si>
    <t>17.32.1</t>
  </si>
  <si>
    <t>17.32.2</t>
  </si>
  <si>
    <t>17.32.3</t>
  </si>
  <si>
    <t>17.32.4</t>
  </si>
  <si>
    <t>17.32.5</t>
  </si>
  <si>
    <t>17.32.6</t>
  </si>
  <si>
    <t>17.32.7</t>
  </si>
  <si>
    <t>17.32.8</t>
  </si>
  <si>
    <t>17.32.9</t>
  </si>
  <si>
    <t>17.32.10</t>
  </si>
  <si>
    <t>17.32.11</t>
  </si>
  <si>
    <t>17.32.12</t>
  </si>
  <si>
    <t>17.32.13</t>
  </si>
  <si>
    <t>17.32.14</t>
  </si>
  <si>
    <t>17.32.15</t>
  </si>
  <si>
    <t>17.32.16</t>
  </si>
  <si>
    <t>17.32.17</t>
  </si>
  <si>
    <t>17.32.18</t>
  </si>
  <si>
    <t>17.33</t>
  </si>
  <si>
    <t>17.33.1</t>
  </si>
  <si>
    <t>17.33.2</t>
  </si>
  <si>
    <t>17.33.3</t>
  </si>
  <si>
    <t>17.33.4</t>
  </si>
  <si>
    <t>17.33.5</t>
  </si>
  <si>
    <t>17.33.6</t>
  </si>
  <si>
    <t>17.33.7</t>
  </si>
  <si>
    <t>17.33.8</t>
  </si>
  <si>
    <t>17.34</t>
  </si>
  <si>
    <t>17.34.1</t>
  </si>
  <si>
    <t>17.34.2</t>
  </si>
  <si>
    <t>17.34.3</t>
  </si>
  <si>
    <t>17.34.4</t>
  </si>
  <si>
    <t>17.34.5</t>
  </si>
  <si>
    <t>17.35</t>
  </si>
  <si>
    <t>17.35.1</t>
  </si>
  <si>
    <t>17.35.2</t>
  </si>
  <si>
    <t>17.35.3</t>
  </si>
  <si>
    <t>17.35.4</t>
  </si>
  <si>
    <t>17.35.5</t>
  </si>
  <si>
    <t>17.35.6</t>
  </si>
  <si>
    <t>17.35.7</t>
  </si>
  <si>
    <t>17.35.8</t>
  </si>
  <si>
    <t>17.35.9</t>
  </si>
  <si>
    <t>17.36</t>
  </si>
  <si>
    <t>17.36.1</t>
  </si>
  <si>
    <t>17.36.2</t>
  </si>
  <si>
    <t>17.36.3</t>
  </si>
  <si>
    <t>17.36.4</t>
  </si>
  <si>
    <t>17.36.5</t>
  </si>
  <si>
    <t>17.36.6</t>
  </si>
  <si>
    <t>17.36.7</t>
  </si>
  <si>
    <t>17.36.8</t>
  </si>
  <si>
    <t>17.36.9</t>
  </si>
  <si>
    <t>17.36.10</t>
  </si>
  <si>
    <t>17.36.11</t>
  </si>
  <si>
    <t>17.37</t>
  </si>
  <si>
    <t>17.37.1</t>
  </si>
  <si>
    <t>17.37.2</t>
  </si>
  <si>
    <t>17.37.3</t>
  </si>
  <si>
    <t>17.37.4</t>
  </si>
  <si>
    <t>17.37.5</t>
  </si>
  <si>
    <t>17.37.6</t>
  </si>
  <si>
    <t>17.37.7</t>
  </si>
  <si>
    <t>17.37.8</t>
  </si>
  <si>
    <t>17.37.9</t>
  </si>
  <si>
    <t>17.37.10</t>
  </si>
  <si>
    <t>17.37.11</t>
  </si>
  <si>
    <t>17.37.12</t>
  </si>
  <si>
    <t>17.37.13</t>
  </si>
  <si>
    <t>17.37.14</t>
  </si>
  <si>
    <t>17.37.15</t>
  </si>
  <si>
    <t>17.37.16</t>
  </si>
  <si>
    <t>17.37.17</t>
  </si>
  <si>
    <t>17.37.18</t>
  </si>
  <si>
    <t>17.38</t>
  </si>
  <si>
    <t>17.38.1</t>
  </si>
  <si>
    <t>17.1.2</t>
  </si>
  <si>
    <t>17.1.3</t>
  </si>
  <si>
    <t>17.1.4</t>
  </si>
  <si>
    <t>17.1.5</t>
  </si>
  <si>
    <t>17.1.6</t>
  </si>
  <si>
    <t>17.1.7</t>
  </si>
  <si>
    <t>17.7.2</t>
  </si>
  <si>
    <t>17.7.3</t>
  </si>
  <si>
    <t>17.11.1</t>
  </si>
  <si>
    <t>17.11.6</t>
  </si>
  <si>
    <t>17.11.7</t>
  </si>
  <si>
    <t>17.11.8</t>
  </si>
  <si>
    <t>17.11.9</t>
  </si>
  <si>
    <t>17.18.4</t>
  </si>
  <si>
    <t>17.18.5</t>
  </si>
  <si>
    <t>17.18.6</t>
  </si>
  <si>
    <t>17.18.7</t>
  </si>
  <si>
    <t>17.18.8</t>
  </si>
  <si>
    <t>17.18.9</t>
  </si>
  <si>
    <t>17.18.10</t>
  </si>
  <si>
    <t>17.18.11</t>
  </si>
  <si>
    <t>17.18.12</t>
  </si>
  <si>
    <t>17.18.13</t>
  </si>
  <si>
    <t>17.18.14</t>
  </si>
  <si>
    <t>17.18.15</t>
  </si>
  <si>
    <t>17.18.16</t>
  </si>
  <si>
    <t>17.18.17</t>
  </si>
  <si>
    <t>17.18.18</t>
  </si>
  <si>
    <t>17.30.</t>
  </si>
  <si>
    <t>17.36.12</t>
  </si>
  <si>
    <t>17.3.3</t>
  </si>
  <si>
    <t>17.3.4</t>
  </si>
  <si>
    <t>17.3.5</t>
  </si>
  <si>
    <t>17.3.6</t>
  </si>
  <si>
    <t>17.3.7</t>
  </si>
  <si>
    <t>17.3.8</t>
  </si>
  <si>
    <t>17.3.9</t>
  </si>
  <si>
    <t>17.3.10</t>
  </si>
  <si>
    <t>17.3.11</t>
  </si>
  <si>
    <t>17.3.12</t>
  </si>
  <si>
    <t>17.3.13</t>
  </si>
  <si>
    <t>17.3.14</t>
  </si>
  <si>
    <t>17.3.15</t>
  </si>
  <si>
    <t>17.3.16</t>
  </si>
  <si>
    <t>17.3.17</t>
  </si>
  <si>
    <t>17.3.18</t>
  </si>
  <si>
    <t>17.3.19</t>
  </si>
  <si>
    <t>17.3.20</t>
  </si>
  <si>
    <t>17.3.21</t>
  </si>
  <si>
    <t>17.3.22</t>
  </si>
  <si>
    <t>17.3.23</t>
  </si>
  <si>
    <t>17.3.24</t>
  </si>
  <si>
    <t>17.3.25</t>
  </si>
  <si>
    <t>17.3.25.1</t>
  </si>
  <si>
    <t>17.3.25.2</t>
  </si>
  <si>
    <t>17.3.25.3</t>
  </si>
  <si>
    <t>17.3.26</t>
  </si>
  <si>
    <t>17.7.4</t>
  </si>
  <si>
    <t>17.7.5</t>
  </si>
  <si>
    <t>17.7.6</t>
  </si>
  <si>
    <t>17.7.7</t>
  </si>
  <si>
    <t>17.7.8</t>
  </si>
  <si>
    <t>17.7.9</t>
  </si>
  <si>
    <t>17.7.10</t>
  </si>
  <si>
    <t>17.7.11</t>
  </si>
  <si>
    <t>17.7.12</t>
  </si>
  <si>
    <t>17.7.13</t>
  </si>
  <si>
    <t>17.7.14</t>
  </si>
  <si>
    <t>17.8.4</t>
  </si>
  <si>
    <t>17.8.5</t>
  </si>
  <si>
    <t>17.8.6</t>
  </si>
  <si>
    <t>17.8.7</t>
  </si>
  <si>
    <t>17.8.8</t>
  </si>
  <si>
    <t>17.8.9</t>
  </si>
  <si>
    <t>17.8.10</t>
  </si>
  <si>
    <t>17.8.11</t>
  </si>
  <si>
    <t>17.8.12</t>
  </si>
  <si>
    <t>17.8.13</t>
  </si>
  <si>
    <t>17.8.14</t>
  </si>
  <si>
    <t xml:space="preserve">ds02.001 </t>
  </si>
  <si>
    <t xml:space="preserve">ds02.002 </t>
  </si>
  <si>
    <t xml:space="preserve">ds02.003 </t>
  </si>
  <si>
    <t xml:space="preserve">ds02.004 </t>
  </si>
  <si>
    <t xml:space="preserve">ds02.005 </t>
  </si>
  <si>
    <t xml:space="preserve">ds02.006 </t>
  </si>
  <si>
    <t xml:space="preserve">ds02.007 </t>
  </si>
  <si>
    <t>ds03.001</t>
  </si>
  <si>
    <t>ds04.001</t>
  </si>
  <si>
    <t>ds05.001</t>
  </si>
  <si>
    <t>ds05.002</t>
  </si>
  <si>
    <t>ds05.003</t>
  </si>
  <si>
    <t>ds05.004</t>
  </si>
  <si>
    <t>ds05.005</t>
  </si>
  <si>
    <t>ds05.006</t>
  </si>
  <si>
    <t>ds05.007</t>
  </si>
  <si>
    <t>ds05.008</t>
  </si>
  <si>
    <t>ds06.001</t>
  </si>
  <si>
    <t>ds07.001</t>
  </si>
  <si>
    <t>ds08.001</t>
  </si>
  <si>
    <t>ds09.001</t>
  </si>
  <si>
    <t>ds09.002</t>
  </si>
  <si>
    <t>ds10.001</t>
  </si>
  <si>
    <t>ds11.001</t>
  </si>
  <si>
    <t>ds11.002</t>
  </si>
  <si>
    <t>ds12.001</t>
  </si>
  <si>
    <t>Вирусный гепатит B хронический, лекарственная терапия</t>
  </si>
  <si>
    <t>ds12.002</t>
  </si>
  <si>
    <t>Вирусный гепатит C хронический, лекарственная терапия (уровень 1)</t>
  </si>
  <si>
    <t>19.11.2</t>
  </si>
  <si>
    <t>ds12.003</t>
  </si>
  <si>
    <t>Вирусный гепатит C хронический, лекарственная терапия (уровень 2)</t>
  </si>
  <si>
    <t>19.11.3</t>
  </si>
  <si>
    <t>ds12.004</t>
  </si>
  <si>
    <t>Вирусный гепатит C хронический, лекарственная терапия (уровень 3)</t>
  </si>
  <si>
    <t>19.11.4</t>
  </si>
  <si>
    <t>ds12.005</t>
  </si>
  <si>
    <t>19.11.5</t>
  </si>
  <si>
    <t>ds12.006</t>
  </si>
  <si>
    <t>ds12.007</t>
  </si>
  <si>
    <t>ds12.008</t>
  </si>
  <si>
    <t>ds12.009</t>
  </si>
  <si>
    <t>ds13.001</t>
  </si>
  <si>
    <t>ds13.002</t>
  </si>
  <si>
    <t>ds13.003</t>
  </si>
  <si>
    <t>ds14.001</t>
  </si>
  <si>
    <t>ds14.002</t>
  </si>
  <si>
    <t>ds15.001</t>
  </si>
  <si>
    <t>ds15.002</t>
  </si>
  <si>
    <t>Неврологические заболевания, лечение с применением ботулотоксина (уровень 1)</t>
  </si>
  <si>
    <t>ds15.003</t>
  </si>
  <si>
    <t>Неврологические заболевания, лечение с применением ботулотоксина (уровень 2)</t>
  </si>
  <si>
    <t>ds16.001</t>
  </si>
  <si>
    <t>ds16.002</t>
  </si>
  <si>
    <t>ds17.001</t>
  </si>
  <si>
    <t>ds18.001</t>
  </si>
  <si>
    <t>ds18.002</t>
  </si>
  <si>
    <t>ds18.003</t>
  </si>
  <si>
    <t>ds18.004</t>
  </si>
  <si>
    <t>ds19.001</t>
  </si>
  <si>
    <t>ds19.002</t>
  </si>
  <si>
    <t>ds19.003</t>
  </si>
  <si>
    <t>ds19.004</t>
  </si>
  <si>
    <t>Лучевая терапия (уровень 4)</t>
  </si>
  <si>
    <t>ds19.005</t>
  </si>
  <si>
    <t>Лучевая терапия (уровень 5)</t>
  </si>
  <si>
    <t>ds19.006</t>
  </si>
  <si>
    <t>Лучевая терапия (уровень 6)</t>
  </si>
  <si>
    <t>ds19.007</t>
  </si>
  <si>
    <t>Лучевая терапия (уровень 7)</t>
  </si>
  <si>
    <t>ds19.008</t>
  </si>
  <si>
    <t>Лучевая терапия (уровень 8)</t>
  </si>
  <si>
    <t>ds19.009</t>
  </si>
  <si>
    <t>Лучевая терапия (уровень 9)</t>
  </si>
  <si>
    <t>ds19.010</t>
  </si>
  <si>
    <t>Лучевая терапия (уровень 10)</t>
  </si>
  <si>
    <t>ds19.011</t>
  </si>
  <si>
    <t>Лучевая терапия в сочетании с лекарственной терапией (уровень 1)</t>
  </si>
  <si>
    <t>ds19.012</t>
  </si>
  <si>
    <t>Лучевая терапия в сочетании с лекарственной терапией (уровень 2)</t>
  </si>
  <si>
    <t>ds19.013</t>
  </si>
  <si>
    <t>Лучевая терапия в сочетании с лекарственной терапией (уровень 3)</t>
  </si>
  <si>
    <t>ds19.014</t>
  </si>
  <si>
    <t>Лучевая терапия в сочетании с лекарственной терапией (уровень 4)</t>
  </si>
  <si>
    <t>ds19.015</t>
  </si>
  <si>
    <t>Лучевая терапия в сочетании с лекарственной терапией (уровень 5)</t>
  </si>
  <si>
    <t>ds19.016</t>
  </si>
  <si>
    <t>ds19.017</t>
  </si>
  <si>
    <t>ds19.018</t>
  </si>
  <si>
    <t>ds19.019</t>
  </si>
  <si>
    <t>ds19.020</t>
  </si>
  <si>
    <t>ds19.021</t>
  </si>
  <si>
    <t>ds19.022</t>
  </si>
  <si>
    <t>ds19.023</t>
  </si>
  <si>
    <t>ds19.024</t>
  </si>
  <si>
    <t>ds19.025</t>
  </si>
  <si>
    <t>ds19.026</t>
  </si>
  <si>
    <t>ds19.027</t>
  </si>
  <si>
    <t>ds19.028</t>
  </si>
  <si>
    <t>ds19.029</t>
  </si>
  <si>
    <t>Госпитализация в диагностических целях с постановкой/ подтверждением диагноза злокачественного новообразования с использованием ПЭТ КТ</t>
  </si>
  <si>
    <t>ds20.001</t>
  </si>
  <si>
    <t>ds20.002</t>
  </si>
  <si>
    <t>ds20.003</t>
  </si>
  <si>
    <t>ds20.004</t>
  </si>
  <si>
    <t>ds20.005</t>
  </si>
  <si>
    <t>ds20.006</t>
  </si>
  <si>
    <t>ds21.001</t>
  </si>
  <si>
    <t>ds21.002</t>
  </si>
  <si>
    <t>ds21.003</t>
  </si>
  <si>
    <t>ds21.004</t>
  </si>
  <si>
    <t>ds21.005</t>
  </si>
  <si>
    <t>ds21.006</t>
  </si>
  <si>
    <t>ds22.001</t>
  </si>
  <si>
    <t>ds22.002</t>
  </si>
  <si>
    <t>ds23.001</t>
  </si>
  <si>
    <t>ds24.001</t>
  </si>
  <si>
    <t>ds25.001</t>
  </si>
  <si>
    <t>ds25.002</t>
  </si>
  <si>
    <t>ds25.003</t>
  </si>
  <si>
    <t>ds26.001</t>
  </si>
  <si>
    <t>ds27.001</t>
  </si>
  <si>
    <t>ds28.001</t>
  </si>
  <si>
    <t>ds29.001</t>
  </si>
  <si>
    <t>ds29.002</t>
  </si>
  <si>
    <t>ds29.003</t>
  </si>
  <si>
    <t>ds29.004</t>
  </si>
  <si>
    <t>ds30.001</t>
  </si>
  <si>
    <t>ds30.002</t>
  </si>
  <si>
    <t>ds30.003</t>
  </si>
  <si>
    <t>ds30.004</t>
  </si>
  <si>
    <t>ds30.005</t>
  </si>
  <si>
    <t>ds30.006</t>
  </si>
  <si>
    <t>ds31.001</t>
  </si>
  <si>
    <t>ds31.002</t>
  </si>
  <si>
    <t>ds31.003</t>
  </si>
  <si>
    <t>ds31.004</t>
  </si>
  <si>
    <t>ds31.005</t>
  </si>
  <si>
    <t>ds31.006</t>
  </si>
  <si>
    <t>ds32.001</t>
  </si>
  <si>
    <t>ds32.002</t>
  </si>
  <si>
    <t>ds32.003</t>
  </si>
  <si>
    <t>ds32.004</t>
  </si>
  <si>
    <t>ds32.005</t>
  </si>
  <si>
    <t>ds32.006</t>
  </si>
  <si>
    <t>ds32.007</t>
  </si>
  <si>
    <t>ds32.008</t>
  </si>
  <si>
    <t>ds33.001</t>
  </si>
  <si>
    <t>ds34.001</t>
  </si>
  <si>
    <t>ds34.002</t>
  </si>
  <si>
    <t>ds34.003</t>
  </si>
  <si>
    <t>ds35.001</t>
  </si>
  <si>
    <t>ds35.002</t>
  </si>
  <si>
    <t>ds35.003</t>
  </si>
  <si>
    <t>ds35.004</t>
  </si>
  <si>
    <t>ds36.001</t>
  </si>
  <si>
    <t>ds36.002</t>
  </si>
  <si>
    <t>ds36.003</t>
  </si>
  <si>
    <t>ds36.004</t>
  </si>
  <si>
    <t>Лечение с применением генно-инженерных биологических препаратов и селективных иммунодепрессантов</t>
  </si>
  <si>
    <t>ds36.005</t>
  </si>
  <si>
    <t>ds36.006</t>
  </si>
  <si>
    <t>ds37.001</t>
  </si>
  <si>
    <t>ds37.002</t>
  </si>
  <si>
    <t>ds37.003</t>
  </si>
  <si>
    <t>Медицинская реабилитация пациентов с заболеваниями опорно-двигательного аппарата и периферической нервной системы (2 балла по ШРМ)</t>
  </si>
  <si>
    <t>ds37.004</t>
  </si>
  <si>
    <t>ds37.005</t>
  </si>
  <si>
    <t>Медицинская кардиореабилитация (2 балла по ШРМ)</t>
  </si>
  <si>
    <t>ds37.006</t>
  </si>
  <si>
    <t>ds37.007</t>
  </si>
  <si>
    <t>Медицинская реабилитация при других соматических заболеваниях (2 балла по ШРМ)</t>
  </si>
  <si>
    <t>ds37.008</t>
  </si>
  <si>
    <t>ds37.009</t>
  </si>
  <si>
    <t>ds37.010</t>
  </si>
  <si>
    <t>ds37.011</t>
  </si>
  <si>
    <t>ds37.012</t>
  </si>
  <si>
    <t>Медицинская реабилитация детей после хирургической коррекции врожденных пороков развития органов и систем</t>
  </si>
  <si>
    <r>
      <t>№ групп КСГ (</t>
    </r>
    <r>
      <rPr>
        <i/>
        <sz val="12"/>
        <rFont val="Times New Roman"/>
        <family val="1"/>
        <charset val="204"/>
      </rPr>
      <t>версия 2019 г.</t>
    </r>
    <r>
      <rPr>
        <sz val="12"/>
        <rFont val="Times New Roman"/>
        <family val="1"/>
        <charset val="204"/>
      </rPr>
      <t>)</t>
    </r>
  </si>
  <si>
    <t>17.4.7</t>
  </si>
  <si>
    <t>17.4.8</t>
  </si>
  <si>
    <t>17.18.19</t>
  </si>
  <si>
    <t>17.18.20</t>
  </si>
  <si>
    <t>17.18.21</t>
  </si>
  <si>
    <t>17.18.22</t>
  </si>
  <si>
    <t>17.18.23</t>
  </si>
  <si>
    <t>17.18.24</t>
  </si>
  <si>
    <t>17.18.25</t>
  </si>
  <si>
    <t>17.18.26</t>
  </si>
  <si>
    <t>17.18.27</t>
  </si>
  <si>
    <t>17.18.28</t>
  </si>
  <si>
    <t>17.18.29</t>
  </si>
  <si>
    <t>st01.001</t>
  </si>
  <si>
    <t>st02.001</t>
  </si>
  <si>
    <t>st02.002</t>
  </si>
  <si>
    <t>st02.003</t>
  </si>
  <si>
    <t>st02.004</t>
  </si>
  <si>
    <t>st02.005</t>
  </si>
  <si>
    <t>st02.006</t>
  </si>
  <si>
    <t>st02.007</t>
  </si>
  <si>
    <t>st02.008</t>
  </si>
  <si>
    <t>st02.009</t>
  </si>
  <si>
    <t>st02.010</t>
  </si>
  <si>
    <t>st02.011</t>
  </si>
  <si>
    <t>st02.012</t>
  </si>
  <si>
    <t>st02.013</t>
  </si>
  <si>
    <t>st03.001</t>
  </si>
  <si>
    <t>st03.002</t>
  </si>
  <si>
    <t>st04.001</t>
  </si>
  <si>
    <t>st04.002</t>
  </si>
  <si>
    <t>st04.003</t>
  </si>
  <si>
    <t>st04.004</t>
  </si>
  <si>
    <t>st04.005</t>
  </si>
  <si>
    <t>st04.006</t>
  </si>
  <si>
    <t>st05.001</t>
  </si>
  <si>
    <t>st05.002</t>
  </si>
  <si>
    <t>st05.003</t>
  </si>
  <si>
    <t>st05.004</t>
  </si>
  <si>
    <t>st05.005</t>
  </si>
  <si>
    <t>st05.006</t>
  </si>
  <si>
    <t>st05.007</t>
  </si>
  <si>
    <t>st05.008</t>
  </si>
  <si>
    <t>st05.009</t>
  </si>
  <si>
    <t>st05.010</t>
  </si>
  <si>
    <t>st05.011</t>
  </si>
  <si>
    <t>st06.001</t>
  </si>
  <si>
    <t>st06.002</t>
  </si>
  <si>
    <t>st06.003</t>
  </si>
  <si>
    <t>st07.001</t>
  </si>
  <si>
    <t>st08.001</t>
  </si>
  <si>
    <t>st09.001</t>
  </si>
  <si>
    <t>st09.002</t>
  </si>
  <si>
    <t>st09.003</t>
  </si>
  <si>
    <t>st09.004</t>
  </si>
  <si>
    <t>st09.005</t>
  </si>
  <si>
    <t>st09.006</t>
  </si>
  <si>
    <t>st09.007</t>
  </si>
  <si>
    <t>st09.008</t>
  </si>
  <si>
    <t>st09.009</t>
  </si>
  <si>
    <t>st09.010</t>
  </si>
  <si>
    <t>st10.001</t>
  </si>
  <si>
    <t>st10.002</t>
  </si>
  <si>
    <t>st10.003</t>
  </si>
  <si>
    <t>st10.004</t>
  </si>
  <si>
    <t>st10.005</t>
  </si>
  <si>
    <t>st10.006</t>
  </si>
  <si>
    <t>st10.007</t>
  </si>
  <si>
    <t>st11.001</t>
  </si>
  <si>
    <t>st11.002</t>
  </si>
  <si>
    <t>st11.003</t>
  </si>
  <si>
    <t>st11.004</t>
  </si>
  <si>
    <t>st12.001</t>
  </si>
  <si>
    <t>st12.002</t>
  </si>
  <si>
    <t>st12.003</t>
  </si>
  <si>
    <t>st12.004</t>
  </si>
  <si>
    <t>st12.005</t>
  </si>
  <si>
    <t>st12.006</t>
  </si>
  <si>
    <t>st12.007</t>
  </si>
  <si>
    <t>st12.008</t>
  </si>
  <si>
    <t>st12.009</t>
  </si>
  <si>
    <t>st12.010</t>
  </si>
  <si>
    <t>st12.011</t>
  </si>
  <si>
    <t>st12.012</t>
  </si>
  <si>
    <t>st12.013</t>
  </si>
  <si>
    <t>Грипп и пневмония с синдромом органной дисфункции</t>
  </si>
  <si>
    <t>st12.014</t>
  </si>
  <si>
    <t>st13.001</t>
  </si>
  <si>
    <t>st13.002</t>
  </si>
  <si>
    <t>st13.003</t>
  </si>
  <si>
    <t xml:space="preserve"> Инфаркт миокарда, легочная эмболия, лечение с применением тромболитической терапии </t>
  </si>
  <si>
    <t>st13.004</t>
  </si>
  <si>
    <t>st13.005</t>
  </si>
  <si>
    <t>st13.006</t>
  </si>
  <si>
    <t>st13.007</t>
  </si>
  <si>
    <t>st14.001</t>
  </si>
  <si>
    <t>st14.002</t>
  </si>
  <si>
    <t>st14.003</t>
  </si>
  <si>
    <t>st15.001</t>
  </si>
  <si>
    <t>st15.002</t>
  </si>
  <si>
    <t>st15.003</t>
  </si>
  <si>
    <t>st15.004</t>
  </si>
  <si>
    <t>st15.005</t>
  </si>
  <si>
    <t>st15.006</t>
  </si>
  <si>
    <t>st15.007</t>
  </si>
  <si>
    <t>st15.008</t>
  </si>
  <si>
    <t>Неврологические заболевания, лечение с применением ботулотоксина (уровень1)</t>
  </si>
  <si>
    <t>st15.009</t>
  </si>
  <si>
    <t>st15.010</t>
  </si>
  <si>
    <t>st15.011</t>
  </si>
  <si>
    <t>st15.012</t>
  </si>
  <si>
    <t>st15.013</t>
  </si>
  <si>
    <t>st15.014</t>
  </si>
  <si>
    <t>st15.015</t>
  </si>
  <si>
    <t>st15.016</t>
  </si>
  <si>
    <t>st15.017</t>
  </si>
  <si>
    <t>st16.001</t>
  </si>
  <si>
    <t>st16.002</t>
  </si>
  <si>
    <t>st16.003</t>
  </si>
  <si>
    <t>st16.004</t>
  </si>
  <si>
    <t>st16.005</t>
  </si>
  <si>
    <t>st16.006</t>
  </si>
  <si>
    <t>st16.007</t>
  </si>
  <si>
    <t>st16.008</t>
  </si>
  <si>
    <t>st16.009</t>
  </si>
  <si>
    <t>st16.010</t>
  </si>
  <si>
    <t>st16.011</t>
  </si>
  <si>
    <t>st16.012</t>
  </si>
  <si>
    <t>st17.001</t>
  </si>
  <si>
    <t>st17.002</t>
  </si>
  <si>
    <t>st17.003</t>
  </si>
  <si>
    <t>st17.004</t>
  </si>
  <si>
    <t>st17.005</t>
  </si>
  <si>
    <t>st17.006</t>
  </si>
  <si>
    <t>st17.007</t>
  </si>
  <si>
    <t>st18.001</t>
  </si>
  <si>
    <t>st18.002</t>
  </si>
  <si>
    <t>st18.003</t>
  </si>
  <si>
    <t>st19.001</t>
  </si>
  <si>
    <t>st19.002</t>
  </si>
  <si>
    <t>st19.003</t>
  </si>
  <si>
    <t>st19.004</t>
  </si>
  <si>
    <t>st19.005</t>
  </si>
  <si>
    <t>st19.006</t>
  </si>
  <si>
    <t>st19.007</t>
  </si>
  <si>
    <t>st19.008</t>
  </si>
  <si>
    <t>st19.009</t>
  </si>
  <si>
    <t>st19.010</t>
  </si>
  <si>
    <t>st19.011</t>
  </si>
  <si>
    <t>st19.012</t>
  </si>
  <si>
    <t>st19.013</t>
  </si>
  <si>
    <t>st19.014</t>
  </si>
  <si>
    <t>st19.015</t>
  </si>
  <si>
    <t>st19.016</t>
  </si>
  <si>
    <t>st19.017</t>
  </si>
  <si>
    <t>st19.018</t>
  </si>
  <si>
    <t>st19.019</t>
  </si>
  <si>
    <t>st19.020</t>
  </si>
  <si>
    <t>st19.021</t>
  </si>
  <si>
    <t>st19.022</t>
  </si>
  <si>
    <t>st19.023</t>
  </si>
  <si>
    <t>st19.024</t>
  </si>
  <si>
    <t>st19.025</t>
  </si>
  <si>
    <t>st19.026</t>
  </si>
  <si>
    <t>st19.027</t>
  </si>
  <si>
    <t>st19.028</t>
  </si>
  <si>
    <t>st19.029</t>
  </si>
  <si>
    <t>st19.030</t>
  </si>
  <si>
    <t>st19.031</t>
  </si>
  <si>
    <t>st19.032</t>
  </si>
  <si>
    <t>st19.033</t>
  </si>
  <si>
    <t>st19.034</t>
  </si>
  <si>
    <t>st19.035</t>
  </si>
  <si>
    <t>st19.036</t>
  </si>
  <si>
    <t>st19.037</t>
  </si>
  <si>
    <t>st19.038</t>
  </si>
  <si>
    <t>st19.039</t>
  </si>
  <si>
    <t>st19.040</t>
  </si>
  <si>
    <t>st19.041</t>
  </si>
  <si>
    <t>st19.042</t>
  </si>
  <si>
    <t>st19.043</t>
  </si>
  <si>
    <t>st19.044</t>
  </si>
  <si>
    <t>st19.045</t>
  </si>
  <si>
    <t>st19.046</t>
  </si>
  <si>
    <t>st19.047</t>
  </si>
  <si>
    <t>st19.048</t>
  </si>
  <si>
    <t>st19.049</t>
  </si>
  <si>
    <t>st19.050</t>
  </si>
  <si>
    <t>st19.051</t>
  </si>
  <si>
    <t>st19.052</t>
  </si>
  <si>
    <t>st19.053</t>
  </si>
  <si>
    <t>st19.054</t>
  </si>
  <si>
    <t>Лучевая терапия в сочетании с лекарственной терапией (уровень 6)</t>
  </si>
  <si>
    <t>st19.055</t>
  </si>
  <si>
    <t>Лучевая терапия в сочетании с лекарственной терапией (уровень 7)</t>
  </si>
  <si>
    <t>st20.001</t>
  </si>
  <si>
    <t>st20.002</t>
  </si>
  <si>
    <t>st20.003</t>
  </si>
  <si>
    <t>st20.004</t>
  </si>
  <si>
    <t>st20.005</t>
  </si>
  <si>
    <t>st20.006</t>
  </si>
  <si>
    <t>st20.007</t>
  </si>
  <si>
    <t>st20.008</t>
  </si>
  <si>
    <t>st20.009</t>
  </si>
  <si>
    <t>st20.010</t>
  </si>
  <si>
    <t>st21.001</t>
  </si>
  <si>
    <t>st21.002</t>
  </si>
  <si>
    <t>st21.003</t>
  </si>
  <si>
    <t>st21.004</t>
  </si>
  <si>
    <t>st21.005</t>
  </si>
  <si>
    <t>st21.006</t>
  </si>
  <si>
    <t>st21.007</t>
  </si>
  <si>
    <t>st21.008</t>
  </si>
  <si>
    <t>st22.001</t>
  </si>
  <si>
    <t>st22.002</t>
  </si>
  <si>
    <t>st22.003</t>
  </si>
  <si>
    <t>st22.004</t>
  </si>
  <si>
    <t>st23.001</t>
  </si>
  <si>
    <t>st23.002</t>
  </si>
  <si>
    <t>st23.003</t>
  </si>
  <si>
    <t>st23.004</t>
  </si>
  <si>
    <t>st23.005</t>
  </si>
  <si>
    <t>st23.006</t>
  </si>
  <si>
    <t>st24.001</t>
  </si>
  <si>
    <t>st24.002</t>
  </si>
  <si>
    <t>st24.003</t>
  </si>
  <si>
    <t>st24.004</t>
  </si>
  <si>
    <t>st25.001</t>
  </si>
  <si>
    <t>st25.002</t>
  </si>
  <si>
    <t>st25.003</t>
  </si>
  <si>
    <t>st25.004</t>
  </si>
  <si>
    <t>st25.005</t>
  </si>
  <si>
    <t>st25.006</t>
  </si>
  <si>
    <t>st25.007</t>
  </si>
  <si>
    <t>st25.008</t>
  </si>
  <si>
    <t>st25.009</t>
  </si>
  <si>
    <t>st25.010</t>
  </si>
  <si>
    <t>st25.011</t>
  </si>
  <si>
    <t>st25.012</t>
  </si>
  <si>
    <t>st26.001</t>
  </si>
  <si>
    <t>st27.001</t>
  </si>
  <si>
    <t>st27.002</t>
  </si>
  <si>
    <t>st27.003</t>
  </si>
  <si>
    <t>st27.004</t>
  </si>
  <si>
    <t>st27.005</t>
  </si>
  <si>
    <t>st27.006</t>
  </si>
  <si>
    <t>st27.007</t>
  </si>
  <si>
    <t>st27.008</t>
  </si>
  <si>
    <t>st27.009</t>
  </si>
  <si>
    <t>st27.010</t>
  </si>
  <si>
    <t>st27.011</t>
  </si>
  <si>
    <t>st27.012</t>
  </si>
  <si>
    <t>st27.013</t>
  </si>
  <si>
    <t>st27.014</t>
  </si>
  <si>
    <t>st28.001</t>
  </si>
  <si>
    <t>st28.002</t>
  </si>
  <si>
    <t>st28.003</t>
  </si>
  <si>
    <t>st28.004</t>
  </si>
  <si>
    <t>st28.005</t>
  </si>
  <si>
    <t>st29.001</t>
  </si>
  <si>
    <t>st29.002</t>
  </si>
  <si>
    <t>st29.003</t>
  </si>
  <si>
    <t>st29.004</t>
  </si>
  <si>
    <t>st29.005</t>
  </si>
  <si>
    <t>st29.006</t>
  </si>
  <si>
    <t>st29.007</t>
  </si>
  <si>
    <t>st29.008</t>
  </si>
  <si>
    <t>st29.009</t>
  </si>
  <si>
    <t>st29.010</t>
  </si>
  <si>
    <t>st29.011</t>
  </si>
  <si>
    <t>st29.012</t>
  </si>
  <si>
    <t>st29.013</t>
  </si>
  <si>
    <t>st30.001</t>
  </si>
  <si>
    <t>st30.002</t>
  </si>
  <si>
    <t>st30.003</t>
  </si>
  <si>
    <t>st30.004</t>
  </si>
  <si>
    <t>st30.005</t>
  </si>
  <si>
    <t>st30.006</t>
  </si>
  <si>
    <t>st30.007</t>
  </si>
  <si>
    <t>st30.008</t>
  </si>
  <si>
    <t>st30.009</t>
  </si>
  <si>
    <t>st30.010</t>
  </si>
  <si>
    <t>st30.011</t>
  </si>
  <si>
    <t>st30.012</t>
  </si>
  <si>
    <t>st30.013</t>
  </si>
  <si>
    <t>st30.014</t>
  </si>
  <si>
    <t>st30.015</t>
  </si>
  <si>
    <t>st31.001</t>
  </si>
  <si>
    <t>st31.002</t>
  </si>
  <si>
    <t>st31.003</t>
  </si>
  <si>
    <t>st31.004</t>
  </si>
  <si>
    <t>st31.005</t>
  </si>
  <si>
    <t>st31.006</t>
  </si>
  <si>
    <t>st31.007</t>
  </si>
  <si>
    <t>st31.008</t>
  </si>
  <si>
    <t>st31.009</t>
  </si>
  <si>
    <t>st31.010</t>
  </si>
  <si>
    <t>st31.011</t>
  </si>
  <si>
    <t>st31.012</t>
  </si>
  <si>
    <t>st31.013</t>
  </si>
  <si>
    <t>st31.014</t>
  </si>
  <si>
    <t>st31.015</t>
  </si>
  <si>
    <t>st31.016</t>
  </si>
  <si>
    <t>st31.017</t>
  </si>
  <si>
    <t>st31.018</t>
  </si>
  <si>
    <t>st31.019</t>
  </si>
  <si>
    <t>st32.001</t>
  </si>
  <si>
    <t>st32.002</t>
  </si>
  <si>
    <t>st32.003</t>
  </si>
  <si>
    <t>st32.004</t>
  </si>
  <si>
    <t>st32.005</t>
  </si>
  <si>
    <t>st32.006</t>
  </si>
  <si>
    <t>st32.007</t>
  </si>
  <si>
    <t>st32.008</t>
  </si>
  <si>
    <t>st32.009</t>
  </si>
  <si>
    <t>st32.010</t>
  </si>
  <si>
    <t>st32.011</t>
  </si>
  <si>
    <t>st32.012</t>
  </si>
  <si>
    <t>st32.013</t>
  </si>
  <si>
    <t>st32.014</t>
  </si>
  <si>
    <t>st32.015</t>
  </si>
  <si>
    <t>st32.016</t>
  </si>
  <si>
    <t>st32.017</t>
  </si>
  <si>
    <t>st32.018</t>
  </si>
  <si>
    <t>st33.001</t>
  </si>
  <si>
    <t>st33.002</t>
  </si>
  <si>
    <t>st33.003</t>
  </si>
  <si>
    <t>st33.004</t>
  </si>
  <si>
    <t>st33.005</t>
  </si>
  <si>
    <t>st33.006</t>
  </si>
  <si>
    <t>st33.007</t>
  </si>
  <si>
    <t>st33.008</t>
  </si>
  <si>
    <t>st34.001</t>
  </si>
  <si>
    <t>st34.002</t>
  </si>
  <si>
    <t>st34.003</t>
  </si>
  <si>
    <t>st34.004</t>
  </si>
  <si>
    <t>st34.005</t>
  </si>
  <si>
    <t>st35.001</t>
  </si>
  <si>
    <t>st35.002</t>
  </si>
  <si>
    <t>st35.003</t>
  </si>
  <si>
    <t>st35.004</t>
  </si>
  <si>
    <t>st35.005</t>
  </si>
  <si>
    <t>st35.006</t>
  </si>
  <si>
    <t>st35.007</t>
  </si>
  <si>
    <t>st35.008</t>
  </si>
  <si>
    <t>st35.009</t>
  </si>
  <si>
    <t>st36.001</t>
  </si>
  <si>
    <t>st36.002</t>
  </si>
  <si>
    <t>st36.003</t>
  </si>
  <si>
    <t>st36.004</t>
  </si>
  <si>
    <t>st36.005</t>
  </si>
  <si>
    <t>st36.006</t>
  </si>
  <si>
    <t>st36.007</t>
  </si>
  <si>
    <t>st36.008</t>
  </si>
  <si>
    <t>st36.009</t>
  </si>
  <si>
    <t>st36.010</t>
  </si>
  <si>
    <t>st36.011</t>
  </si>
  <si>
    <t>st36.012</t>
  </si>
  <si>
    <t>st37.001</t>
  </si>
  <si>
    <t>st37.002</t>
  </si>
  <si>
    <t>st37.003</t>
  </si>
  <si>
    <t>st37.004</t>
  </si>
  <si>
    <t>st37.005</t>
  </si>
  <si>
    <t>st37.006</t>
  </si>
  <si>
    <t>st37.007</t>
  </si>
  <si>
    <t>st37.008</t>
  </si>
  <si>
    <t>st37.009</t>
  </si>
  <si>
    <t>st37.010</t>
  </si>
  <si>
    <t>st37.011</t>
  </si>
  <si>
    <t>st37.012</t>
  </si>
  <si>
    <t>st37.013</t>
  </si>
  <si>
    <t>st37.014</t>
  </si>
  <si>
    <t>st37.015</t>
  </si>
  <si>
    <t>st37.016</t>
  </si>
  <si>
    <t>st37.017</t>
  </si>
  <si>
    <t>st37.018</t>
  </si>
  <si>
    <t>st38.001</t>
  </si>
  <si>
    <t>Соматические заболевания, осложненные старческой астенией</t>
  </si>
  <si>
    <r>
      <t xml:space="preserve">№ групп КСГ </t>
    </r>
    <r>
      <rPr>
        <i/>
        <sz val="12"/>
        <color indexed="8"/>
        <rFont val="Times New Roman"/>
        <family val="1"/>
        <charset val="204"/>
      </rPr>
      <t>(версия 2019г.</t>
    </r>
    <r>
      <rPr>
        <sz val="12"/>
        <color indexed="8"/>
        <rFont val="Times New Roman"/>
        <family val="1"/>
        <charset val="204"/>
      </rPr>
      <t xml:space="preserve">) </t>
    </r>
  </si>
  <si>
    <t>17.5.3</t>
  </si>
  <si>
    <t>17.5.7</t>
  </si>
  <si>
    <t>17.5.8</t>
  </si>
  <si>
    <t>17.5.9</t>
  </si>
  <si>
    <t>17.5.10</t>
  </si>
  <si>
    <t>17.5.11</t>
  </si>
  <si>
    <t>17.12.14</t>
  </si>
  <si>
    <t>17.15.17</t>
  </si>
  <si>
    <t>17.19.47</t>
  </si>
  <si>
    <t>17.19.48</t>
  </si>
  <si>
    <t>17.19.49</t>
  </si>
  <si>
    <t>17.19.50</t>
  </si>
  <si>
    <t>17.19.51</t>
  </si>
  <si>
    <t>17.19.52</t>
  </si>
  <si>
    <t>17.19.53</t>
  </si>
  <si>
    <t>17.19.54</t>
  </si>
  <si>
    <t>17.19.55</t>
  </si>
  <si>
    <t>Регистрация электрической активности проводящей системы сердца</t>
  </si>
  <si>
    <t>17.7.15</t>
  </si>
  <si>
    <t>17.9.11</t>
  </si>
  <si>
    <t>17.9.12</t>
  </si>
  <si>
    <t>17.9.13</t>
  </si>
  <si>
    <t>для проведения заместительной почечной терапии</t>
  </si>
  <si>
    <t>Гинекологические</t>
  </si>
  <si>
    <t>Гинекологические для вспомогательных репродуктивных технологий</t>
  </si>
  <si>
    <t>Гематологические</t>
  </si>
  <si>
    <t>Дерматологические</t>
  </si>
  <si>
    <t xml:space="preserve">Инфекционные </t>
  </si>
  <si>
    <t xml:space="preserve">Кардиологические, ревматологические </t>
  </si>
  <si>
    <t>Реабилитационные</t>
  </si>
  <si>
    <t>Неврологические</t>
  </si>
  <si>
    <t>Нефрологические, в том числе:</t>
  </si>
  <si>
    <t>Онкологические, радиологические</t>
  </si>
  <si>
    <t>Оториноларингологические</t>
  </si>
  <si>
    <t>Офтальмологические</t>
  </si>
  <si>
    <t>Сердечно-сосудистой хирургии</t>
  </si>
  <si>
    <t>Урологические</t>
  </si>
  <si>
    <t>Хирургические</t>
  </si>
  <si>
    <t>17.1.8</t>
  </si>
  <si>
    <t>17.1.9</t>
  </si>
  <si>
    <t>17.1.10</t>
  </si>
  <si>
    <t>17.1.11</t>
  </si>
  <si>
    <t>17.1.12</t>
  </si>
  <si>
    <t>17.1.13</t>
  </si>
  <si>
    <t>17.1.14</t>
  </si>
  <si>
    <t>17.1.15</t>
  </si>
  <si>
    <t>17.1.16</t>
  </si>
  <si>
    <t>17.1.17</t>
  </si>
  <si>
    <t>17.1.18</t>
  </si>
  <si>
    <t>Гастроэнтерологические</t>
  </si>
  <si>
    <t>17.1.10.1</t>
  </si>
  <si>
    <t>17.1.16.1</t>
  </si>
  <si>
    <t>&lt;**&gt; Без учета центров здоровья, фельдшерских и фельдшерско-акушерских пунктов, отделений (кабинетов) неотложной медицинской помощи, приемного отделения, отделения экстренной медицинской помощи (скорой медицинской помощи), травпунктов, отделения лучевой диагностики, эндоскопического отделения (кабинета), отделения (кабинета) ультразвуковой диагностики, лабораторной диагностики</t>
  </si>
  <si>
    <r>
      <t xml:space="preserve">Фактически выполненные объемы медицинской помощи </t>
    </r>
    <r>
      <rPr>
        <b/>
        <u/>
        <sz val="14"/>
        <rFont val="Times New Roman"/>
        <family val="1"/>
        <charset val="204"/>
      </rPr>
      <t xml:space="preserve">за предыдущий (2019) год </t>
    </r>
    <r>
      <rPr>
        <b/>
        <sz val="14"/>
        <rFont val="Times New Roman"/>
        <family val="1"/>
        <charset val="204"/>
      </rPr>
      <t>(первичная медико-санитарная помощь)</t>
    </r>
  </si>
  <si>
    <r>
      <t>Фактически выполненные объемы медицинской помощи</t>
    </r>
    <r>
      <rPr>
        <b/>
        <u/>
        <sz val="14"/>
        <rFont val="Times New Roman"/>
        <family val="1"/>
        <charset val="204"/>
      </rPr>
      <t xml:space="preserve"> за предыдущий </t>
    </r>
    <r>
      <rPr>
        <b/>
        <sz val="14"/>
        <rFont val="Times New Roman"/>
        <family val="1"/>
        <charset val="204"/>
      </rPr>
      <t>(2019) (дневной стационар)</t>
    </r>
  </si>
  <si>
    <r>
      <t xml:space="preserve">Фактически выполненные объемы медицинской помощи </t>
    </r>
    <r>
      <rPr>
        <b/>
        <i/>
        <sz val="14"/>
        <rFont val="Times New Roman"/>
        <family val="1"/>
        <charset val="204"/>
      </rPr>
      <t>по проведению заместительной почечной терапии</t>
    </r>
    <r>
      <rPr>
        <b/>
        <sz val="14"/>
        <rFont val="Times New Roman"/>
        <family val="1"/>
        <charset val="204"/>
      </rPr>
      <t xml:space="preserve"> </t>
    </r>
    <r>
      <rPr>
        <b/>
        <u/>
        <sz val="14"/>
        <rFont val="Times New Roman"/>
        <family val="1"/>
        <charset val="204"/>
      </rPr>
      <t>за предыдущий (2019) год</t>
    </r>
    <r>
      <rPr>
        <b/>
        <sz val="14"/>
        <rFont val="Times New Roman"/>
        <family val="1"/>
        <charset val="204"/>
      </rPr>
      <t xml:space="preserve"> (дневной стационар)</t>
    </r>
  </si>
  <si>
    <r>
      <t>Фактически выполненные объемы медицинской помощи</t>
    </r>
    <r>
      <rPr>
        <b/>
        <u/>
        <sz val="18"/>
        <color indexed="8"/>
        <rFont val="Times New Roman"/>
        <family val="1"/>
        <charset val="204"/>
      </rPr>
      <t xml:space="preserve"> з</t>
    </r>
    <r>
      <rPr>
        <b/>
        <u/>
        <sz val="18"/>
        <color indexed="8"/>
        <rFont val="Times New Roman"/>
        <family val="1"/>
        <charset val="204"/>
      </rPr>
      <t xml:space="preserve">а предыдущий (2019) год  </t>
    </r>
    <r>
      <rPr>
        <b/>
        <sz val="18"/>
        <color indexed="8"/>
        <rFont val="Times New Roman"/>
        <family val="1"/>
        <charset val="204"/>
      </rPr>
      <t>(круглосуточный стационар)</t>
    </r>
  </si>
  <si>
    <r>
      <t xml:space="preserve">Фактически выполненные объемы </t>
    </r>
    <r>
      <rPr>
        <b/>
        <i/>
        <sz val="16"/>
        <rFont val="Times New Roman"/>
        <family val="1"/>
        <charset val="204"/>
      </rPr>
      <t>проведения заместительной почечной терапи</t>
    </r>
    <r>
      <rPr>
        <b/>
        <sz val="16"/>
        <rFont val="Times New Roman"/>
        <family val="1"/>
        <charset val="204"/>
      </rPr>
      <t xml:space="preserve">и в условиях круглосуточного стационара </t>
    </r>
    <r>
      <rPr>
        <b/>
        <u/>
        <sz val="16"/>
        <rFont val="Times New Roman"/>
        <family val="1"/>
        <charset val="204"/>
      </rPr>
      <t>за предыдущий (2019) год</t>
    </r>
  </si>
  <si>
    <r>
      <t xml:space="preserve">Фактически выполненные объемы скорой медицинской помощи, оказанной вне медицинской организации в рамках реализации территориальной программы ОМС,  </t>
    </r>
    <r>
      <rPr>
        <b/>
        <u/>
        <sz val="14"/>
        <color indexed="8"/>
        <rFont val="Times New Roman"/>
        <family val="1"/>
        <charset val="204"/>
      </rPr>
      <t xml:space="preserve">за предыдущий (2019) год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</si>
</sst>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#,##0_ ;\-#,##0\ "/>
    <numFmt numFmtId="166" formatCode="#,##0.00_ ;\-#,##0.00\ "/>
    <numFmt numFmtId="167" formatCode="_-* #,##0.00_р_._-;\-* #,##0.00_р_._-;_-* &quot;-&quot;_р_._-;_-@_-"/>
  </numFmts>
  <fonts count="50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2"/>
      <name val="Arial Cyr"/>
      <charset val="204"/>
    </font>
    <font>
      <b/>
      <u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4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156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39" fillId="0" borderId="10" xfId="0" applyFont="1" applyBorder="1" applyAlignment="1" applyProtection="1">
      <alignment wrapText="1"/>
    </xf>
    <xf numFmtId="0" fontId="40" fillId="0" borderId="10" xfId="0" applyFont="1" applyFill="1" applyBorder="1" applyAlignment="1" applyProtection="1">
      <alignment wrapText="1"/>
    </xf>
    <xf numFmtId="0" fontId="39" fillId="0" borderId="10" xfId="0" applyFont="1" applyBorder="1" applyAlignment="1" applyProtection="1">
      <alignment vertical="center" wrapText="1"/>
    </xf>
    <xf numFmtId="3" fontId="40" fillId="15" borderId="10" xfId="0" applyNumberFormat="1" applyFont="1" applyFill="1" applyBorder="1" applyAlignment="1" applyProtection="1">
      <alignment horizontal="left" vertical="center" wrapText="1"/>
    </xf>
    <xf numFmtId="0" fontId="40" fillId="15" borderId="10" xfId="0" applyFont="1" applyFill="1" applyBorder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vertical="center" wrapText="1"/>
    </xf>
    <xf numFmtId="3" fontId="39" fillId="15" borderId="10" xfId="0" applyNumberFormat="1" applyFont="1" applyFill="1" applyBorder="1" applyAlignment="1" applyProtection="1">
      <alignment horizontal="left" vertical="center" wrapText="1"/>
    </xf>
    <xf numFmtId="0" fontId="40" fillId="0" borderId="10" xfId="0" applyFont="1" applyBorder="1" applyAlignment="1" applyProtection="1">
      <alignment vertical="center" wrapText="1"/>
    </xf>
    <xf numFmtId="0" fontId="18" fillId="0" borderId="0" xfId="0" applyFont="1" applyAlignment="1">
      <alignment horizontal="center"/>
    </xf>
    <xf numFmtId="49" fontId="40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10" xfId="0" applyFont="1" applyBorder="1"/>
    <xf numFmtId="0" fontId="20" fillId="0" borderId="10" xfId="0" applyFont="1" applyBorder="1" applyAlignment="1">
      <alignment horizontal="left" vertical="center" wrapText="1"/>
    </xf>
    <xf numFmtId="41" fontId="20" fillId="0" borderId="10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41" fontId="18" fillId="0" borderId="10" xfId="0" applyNumberFormat="1" applyFont="1" applyBorder="1" applyAlignment="1">
      <alignment horizontal="center" vertical="center" wrapText="1"/>
    </xf>
    <xf numFmtId="0" fontId="20" fillId="16" borderId="10" xfId="0" applyFont="1" applyFill="1" applyBorder="1" applyAlignment="1">
      <alignment horizontal="justify" vertical="center" wrapText="1"/>
    </xf>
    <xf numFmtId="41" fontId="18" fillId="16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justify" vertical="center" wrapText="1"/>
    </xf>
    <xf numFmtId="41" fontId="18" fillId="0" borderId="10" xfId="0" applyNumberFormat="1" applyFont="1" applyFill="1" applyBorder="1" applyAlignment="1">
      <alignment horizontal="center" vertical="center" wrapText="1"/>
    </xf>
    <xf numFmtId="3" fontId="18" fillId="15" borderId="0" xfId="0" applyNumberFormat="1" applyFont="1" applyFill="1" applyBorder="1" applyAlignment="1" applyProtection="1">
      <alignment horizontal="left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/>
    <xf numFmtId="49" fontId="40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left" vertical="center" wrapText="1"/>
    </xf>
    <xf numFmtId="3" fontId="41" fillId="15" borderId="1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 wrapText="1"/>
    </xf>
    <xf numFmtId="41" fontId="39" fillId="0" borderId="10" xfId="0" applyNumberFormat="1" applyFont="1" applyFill="1" applyBorder="1" applyAlignment="1">
      <alignment horizontal="center" vertical="center"/>
    </xf>
    <xf numFmtId="0" fontId="39" fillId="16" borderId="10" xfId="0" applyFont="1" applyFill="1" applyBorder="1" applyAlignment="1">
      <alignment horizontal="center" vertical="center" wrapText="1"/>
    </xf>
    <xf numFmtId="0" fontId="39" fillId="16" borderId="10" xfId="0" applyFont="1" applyFill="1" applyBorder="1" applyAlignment="1">
      <alignment horizontal="justify" vertical="center" wrapText="1"/>
    </xf>
    <xf numFmtId="41" fontId="39" fillId="16" borderId="10" xfId="0" applyNumberFormat="1" applyFont="1" applyFill="1" applyBorder="1" applyAlignment="1">
      <alignment horizontal="center" vertical="center" wrapText="1"/>
    </xf>
    <xf numFmtId="41" fontId="40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41" fontId="43" fillId="0" borderId="10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left" vertical="center" wrapText="1"/>
    </xf>
    <xf numFmtId="165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/>
    </xf>
    <xf numFmtId="0" fontId="32" fillId="0" borderId="0" xfId="0" applyFont="1" applyFill="1"/>
    <xf numFmtId="0" fontId="39" fillId="0" borderId="10" xfId="0" applyFont="1" applyFill="1" applyBorder="1" applyAlignment="1">
      <alignment horizontal="center" vertical="center"/>
    </xf>
    <xf numFmtId="4" fontId="39" fillId="0" borderId="10" xfId="0" applyNumberFormat="1" applyFont="1" applyFill="1" applyBorder="1" applyAlignment="1">
      <alignment horizontal="center" vertical="center"/>
    </xf>
    <xf numFmtId="0" fontId="27" fillId="0" borderId="10" xfId="1" applyFont="1" applyFill="1" applyBorder="1" applyAlignment="1">
      <alignment vertical="center" wrapText="1"/>
    </xf>
    <xf numFmtId="49" fontId="40" fillId="0" borderId="10" xfId="0" applyNumberFormat="1" applyFont="1" applyFill="1" applyBorder="1" applyAlignment="1">
      <alignment horizontal="center" vertical="center"/>
    </xf>
    <xf numFmtId="4" fontId="40" fillId="0" borderId="10" xfId="0" applyNumberFormat="1" applyFont="1" applyFill="1" applyBorder="1" applyAlignment="1">
      <alignment horizontal="center" vertical="center"/>
    </xf>
    <xf numFmtId="0" fontId="27" fillId="0" borderId="10" xfId="1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40" fillId="0" borderId="10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0" xfId="0" applyFont="1" applyBorder="1"/>
    <xf numFmtId="0" fontId="45" fillId="0" borderId="11" xfId="0" applyFont="1" applyBorder="1"/>
    <xf numFmtId="49" fontId="45" fillId="0" borderId="10" xfId="0" applyNumberFormat="1" applyFont="1" applyBorder="1" applyAlignment="1">
      <alignment horizontal="center" vertical="center" wrapText="1"/>
    </xf>
    <xf numFmtId="49" fontId="40" fillId="16" borderId="13" xfId="0" applyNumberFormat="1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49" fontId="40" fillId="0" borderId="13" xfId="0" applyNumberFormat="1" applyFont="1" applyBorder="1" applyAlignment="1">
      <alignment horizontal="center" vertical="center" wrapText="1"/>
    </xf>
    <xf numFmtId="49" fontId="40" fillId="0" borderId="13" xfId="0" applyNumberFormat="1" applyFont="1" applyFill="1" applyBorder="1" applyAlignment="1">
      <alignment horizontal="center" vertical="center" wrapText="1"/>
    </xf>
    <xf numFmtId="0" fontId="45" fillId="0" borderId="0" xfId="0" applyFont="1"/>
    <xf numFmtId="49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wrapText="1"/>
    </xf>
    <xf numFmtId="0" fontId="45" fillId="0" borderId="0" xfId="0" applyFont="1" applyAlignment="1">
      <alignment horizontal="center"/>
    </xf>
    <xf numFmtId="0" fontId="45" fillId="0" borderId="0" xfId="0" applyFont="1" applyAlignment="1"/>
    <xf numFmtId="0" fontId="39" fillId="0" borderId="10" xfId="0" applyFont="1" applyFill="1" applyBorder="1" applyAlignment="1">
      <alignment horizontal="left" vertical="center"/>
    </xf>
    <xf numFmtId="49" fontId="39" fillId="16" borderId="10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4" fillId="0" borderId="0" xfId="0" applyFont="1" applyAlignment="1">
      <alignment horizontal="center" wrapText="1"/>
    </xf>
    <xf numFmtId="49" fontId="40" fillId="0" borderId="0" xfId="0" applyNumberFormat="1" applyFont="1" applyFill="1" applyBorder="1" applyAlignment="1">
      <alignment horizontal="center" vertical="center"/>
    </xf>
    <xf numFmtId="0" fontId="41" fillId="0" borderId="10" xfId="0" applyFont="1" applyFill="1" applyBorder="1" applyAlignment="1" applyProtection="1">
      <alignment wrapText="1"/>
    </xf>
    <xf numFmtId="0" fontId="40" fillId="0" borderId="10" xfId="0" applyFont="1" applyFill="1" applyBorder="1" applyAlignment="1" applyProtection="1">
      <alignment vertical="center" wrapText="1"/>
    </xf>
    <xf numFmtId="41" fontId="40" fillId="0" borderId="10" xfId="0" applyNumberFormat="1" applyFont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left" vertical="center" wrapText="1"/>
    </xf>
    <xf numFmtId="0" fontId="40" fillId="15" borderId="10" xfId="0" applyFont="1" applyFill="1" applyBorder="1" applyAlignment="1">
      <alignment horizontal="left" vertical="center" wrapText="1"/>
    </xf>
    <xf numFmtId="0" fontId="40" fillId="15" borderId="10" xfId="0" applyFont="1" applyFill="1" applyBorder="1" applyAlignment="1">
      <alignment vertical="center" wrapText="1"/>
    </xf>
    <xf numFmtId="0" fontId="40" fillId="15" borderId="10" xfId="0" applyFont="1" applyFill="1" applyBorder="1"/>
    <xf numFmtId="0" fontId="40" fillId="15" borderId="10" xfId="0" applyFont="1" applyFill="1" applyBorder="1" applyAlignment="1">
      <alignment wrapText="1"/>
    </xf>
    <xf numFmtId="0" fontId="44" fillId="15" borderId="10" xfId="0" applyFont="1" applyFill="1" applyBorder="1"/>
    <xf numFmtId="0" fontId="44" fillId="15" borderId="10" xfId="0" applyFont="1" applyFill="1" applyBorder="1" applyAlignment="1">
      <alignment wrapText="1"/>
    </xf>
    <xf numFmtId="164" fontId="20" fillId="0" borderId="10" xfId="0" applyNumberFormat="1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18" fillId="16" borderId="10" xfId="0" applyNumberFormat="1" applyFont="1" applyFill="1" applyBorder="1" applyAlignment="1">
      <alignment horizontal="center" vertical="center" wrapText="1"/>
    </xf>
    <xf numFmtId="164" fontId="18" fillId="15" borderId="10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 wrapText="1"/>
    </xf>
    <xf numFmtId="167" fontId="18" fillId="16" borderId="10" xfId="0" applyNumberFormat="1" applyFont="1" applyFill="1" applyBorder="1" applyAlignment="1">
      <alignment horizontal="center" vertical="center" wrapText="1"/>
    </xf>
    <xf numFmtId="41" fontId="39" fillId="0" borderId="10" xfId="24" applyNumberFormat="1" applyFont="1" applyFill="1" applyBorder="1" applyAlignment="1">
      <alignment horizontal="center" vertical="center" wrapText="1"/>
    </xf>
    <xf numFmtId="0" fontId="40" fillId="0" borderId="10" xfId="0" applyFont="1" applyFill="1" applyBorder="1"/>
    <xf numFmtId="0" fontId="40" fillId="0" borderId="10" xfId="0" applyFont="1" applyFill="1" applyBorder="1" applyAlignment="1">
      <alignment wrapText="1"/>
    </xf>
    <xf numFmtId="41" fontId="40" fillId="0" borderId="10" xfId="24" applyNumberFormat="1" applyFont="1" applyFill="1" applyBorder="1" applyAlignment="1">
      <alignment horizontal="center" vertical="center" wrapText="1"/>
    </xf>
    <xf numFmtId="0" fontId="44" fillId="0" borderId="10" xfId="0" applyFont="1" applyFill="1" applyBorder="1"/>
    <xf numFmtId="0" fontId="44" fillId="0" borderId="10" xfId="0" applyFont="1" applyFill="1" applyBorder="1" applyAlignment="1">
      <alignment wrapText="1"/>
    </xf>
    <xf numFmtId="41" fontId="39" fillId="16" borderId="10" xfId="24" applyNumberFormat="1" applyFont="1" applyFill="1" applyBorder="1" applyAlignment="1">
      <alignment horizontal="center" vertical="center" wrapText="1"/>
    </xf>
    <xf numFmtId="164" fontId="39" fillId="0" borderId="10" xfId="0" applyNumberFormat="1" applyFont="1" applyFill="1" applyBorder="1" applyAlignment="1">
      <alignment horizontal="center" vertical="center"/>
    </xf>
    <xf numFmtId="164" fontId="39" fillId="16" borderId="10" xfId="0" applyNumberFormat="1" applyFont="1" applyFill="1" applyBorder="1" applyAlignment="1">
      <alignment horizontal="center" vertical="center" wrapText="1"/>
    </xf>
    <xf numFmtId="164" fontId="40" fillId="0" borderId="10" xfId="24" applyNumberFormat="1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3" fontId="41" fillId="15" borderId="10" xfId="19" applyNumberFormat="1" applyFont="1" applyFill="1" applyBorder="1" applyAlignment="1" applyProtection="1">
      <alignment horizontal="left" vertical="center" wrapText="1"/>
    </xf>
    <xf numFmtId="3" fontId="46" fillId="15" borderId="10" xfId="19" applyNumberFormat="1" applyFont="1" applyFill="1" applyBorder="1" applyAlignment="1" applyProtection="1">
      <alignment horizontal="left" vertical="center" wrapText="1"/>
    </xf>
    <xf numFmtId="3" fontId="46" fillId="0" borderId="10" xfId="19" applyNumberFormat="1" applyFont="1" applyFill="1" applyBorder="1" applyAlignment="1" applyProtection="1">
      <alignment horizontal="left" vertical="center" wrapText="1"/>
    </xf>
    <xf numFmtId="0" fontId="40" fillId="0" borderId="10" xfId="0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justify"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47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</cellXfs>
  <cellStyles count="26">
    <cellStyle name="Normal_КСГ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 2" xfId="24"/>
    <cellStyle name="Хороший" xfId="2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3" sqref="A3:G3"/>
    </sheetView>
  </sheetViews>
  <sheetFormatPr defaultRowHeight="15.75" x14ac:dyDescent="0.25"/>
  <cols>
    <col min="1" max="1" width="52.5703125" style="2" customWidth="1"/>
    <col min="2" max="2" width="12.85546875" style="2" customWidth="1"/>
    <col min="3" max="3" width="15.5703125" style="2" customWidth="1"/>
    <col min="4" max="4" width="20.7109375" style="2" customWidth="1"/>
    <col min="5" max="5" width="15.85546875" style="2" customWidth="1"/>
    <col min="6" max="6" width="23.140625" style="2" customWidth="1"/>
    <col min="7" max="7" width="21.5703125" style="2" customWidth="1"/>
    <col min="8" max="16384" width="9.140625" style="2"/>
  </cols>
  <sheetData>
    <row r="1" spans="1:7" ht="63" customHeight="1" x14ac:dyDescent="0.25">
      <c r="B1" s="130"/>
      <c r="C1" s="130"/>
      <c r="D1" s="130"/>
      <c r="E1" s="130" t="s">
        <v>531</v>
      </c>
      <c r="F1" s="130"/>
      <c r="G1" s="130"/>
    </row>
    <row r="2" spans="1:7" ht="50.25" customHeight="1" x14ac:dyDescent="0.25">
      <c r="A2" s="131" t="s">
        <v>1609</v>
      </c>
      <c r="B2" s="131"/>
      <c r="C2" s="131"/>
      <c r="D2" s="131"/>
      <c r="E2" s="131"/>
      <c r="F2" s="131"/>
      <c r="G2" s="131"/>
    </row>
    <row r="3" spans="1:7" ht="16.5" customHeight="1" x14ac:dyDescent="0.25">
      <c r="A3" s="132" t="s">
        <v>457</v>
      </c>
      <c r="B3" s="132"/>
      <c r="C3" s="132"/>
      <c r="D3" s="132"/>
      <c r="E3" s="132"/>
      <c r="F3" s="132"/>
      <c r="G3" s="132"/>
    </row>
    <row r="4" spans="1:7" ht="39" customHeight="1" x14ac:dyDescent="0.25">
      <c r="A4" s="3" t="s">
        <v>9</v>
      </c>
      <c r="B4" s="130" t="s">
        <v>10</v>
      </c>
      <c r="C4" s="130"/>
      <c r="D4" s="130"/>
      <c r="E4" s="130"/>
      <c r="F4" s="130"/>
      <c r="G4" s="130"/>
    </row>
    <row r="6" spans="1:7" ht="78.75" x14ac:dyDescent="0.25">
      <c r="A6" s="4" t="s">
        <v>25</v>
      </c>
      <c r="B6" s="4" t="s">
        <v>0</v>
      </c>
      <c r="C6" s="4" t="s">
        <v>47</v>
      </c>
      <c r="D6" s="4" t="s">
        <v>26</v>
      </c>
      <c r="E6" s="4" t="s">
        <v>27</v>
      </c>
      <c r="F6" s="4" t="s">
        <v>28</v>
      </c>
      <c r="G6" s="4" t="s">
        <v>29</v>
      </c>
    </row>
    <row r="7" spans="1:7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</row>
    <row r="8" spans="1:7" x14ac:dyDescent="0.25">
      <c r="A8" s="14" t="s">
        <v>43</v>
      </c>
      <c r="B8" s="5" t="s">
        <v>537</v>
      </c>
      <c r="C8" s="4"/>
      <c r="D8" s="4" t="s">
        <v>37</v>
      </c>
      <c r="E8" s="4" t="s">
        <v>37</v>
      </c>
      <c r="F8" s="4" t="s">
        <v>37</v>
      </c>
      <c r="G8" s="20"/>
    </row>
    <row r="9" spans="1:7" ht="31.5" x14ac:dyDescent="0.25">
      <c r="A9" s="15" t="s">
        <v>48</v>
      </c>
      <c r="B9" s="5" t="s">
        <v>538</v>
      </c>
      <c r="C9" s="4">
        <f>SUM(C10:C29)-C20-C27</f>
        <v>0</v>
      </c>
      <c r="D9" s="4" t="s">
        <v>37</v>
      </c>
      <c r="E9" s="4" t="s">
        <v>37</v>
      </c>
      <c r="F9" s="4" t="s">
        <v>37</v>
      </c>
      <c r="G9" s="22">
        <f>SUM(G10:G29)-G20-G27</f>
        <v>0</v>
      </c>
    </row>
    <row r="10" spans="1:7" x14ac:dyDescent="0.25">
      <c r="A10" s="124" t="s">
        <v>1605</v>
      </c>
      <c r="B10" s="5" t="s">
        <v>554</v>
      </c>
      <c r="C10" s="4"/>
      <c r="D10" s="4"/>
      <c r="E10" s="4"/>
      <c r="F10" s="4"/>
      <c r="G10" s="22"/>
    </row>
    <row r="11" spans="1:7" x14ac:dyDescent="0.25">
      <c r="A11" s="122" t="s">
        <v>1579</v>
      </c>
      <c r="B11" s="5" t="s">
        <v>919</v>
      </c>
      <c r="C11" s="4"/>
      <c r="D11" s="4"/>
      <c r="E11" s="4"/>
      <c r="F11" s="4"/>
      <c r="G11" s="22"/>
    </row>
    <row r="12" spans="1:7" ht="31.5" x14ac:dyDescent="0.25">
      <c r="A12" s="122" t="s">
        <v>1580</v>
      </c>
      <c r="B12" s="5" t="s">
        <v>920</v>
      </c>
      <c r="C12" s="4"/>
      <c r="D12" s="4"/>
      <c r="E12" s="4"/>
      <c r="F12" s="4"/>
      <c r="G12" s="22"/>
    </row>
    <row r="13" spans="1:7" x14ac:dyDescent="0.25">
      <c r="A13" s="122" t="s">
        <v>1581</v>
      </c>
      <c r="B13" s="5" t="s">
        <v>921</v>
      </c>
      <c r="C13" s="4"/>
      <c r="D13" s="4"/>
      <c r="E13" s="4"/>
      <c r="F13" s="4"/>
      <c r="G13" s="22"/>
    </row>
    <row r="14" spans="1:7" x14ac:dyDescent="0.25">
      <c r="A14" s="122" t="s">
        <v>1582</v>
      </c>
      <c r="B14" s="5" t="s">
        <v>922</v>
      </c>
      <c r="C14" s="4"/>
      <c r="D14" s="4"/>
      <c r="E14" s="4"/>
      <c r="F14" s="4"/>
      <c r="G14" s="22"/>
    </row>
    <row r="15" spans="1:7" x14ac:dyDescent="0.25">
      <c r="A15" s="122" t="s">
        <v>1583</v>
      </c>
      <c r="B15" s="5" t="s">
        <v>923</v>
      </c>
      <c r="C15" s="4"/>
      <c r="D15" s="4"/>
      <c r="E15" s="4"/>
      <c r="F15" s="4"/>
      <c r="G15" s="22"/>
    </row>
    <row r="16" spans="1:7" x14ac:dyDescent="0.25">
      <c r="A16" s="123" t="s">
        <v>1584</v>
      </c>
      <c r="B16" s="5" t="s">
        <v>924</v>
      </c>
      <c r="C16" s="4"/>
      <c r="D16" s="4"/>
      <c r="E16" s="4"/>
      <c r="F16" s="4"/>
      <c r="G16" s="22"/>
    </row>
    <row r="17" spans="1:7" x14ac:dyDescent="0.25">
      <c r="A17" s="122" t="s">
        <v>1585</v>
      </c>
      <c r="B17" s="5" t="s">
        <v>1594</v>
      </c>
      <c r="C17" s="4"/>
      <c r="D17" s="4"/>
      <c r="E17" s="4"/>
      <c r="F17" s="4"/>
      <c r="G17" s="22"/>
    </row>
    <row r="18" spans="1:7" x14ac:dyDescent="0.25">
      <c r="A18" s="123" t="s">
        <v>1586</v>
      </c>
      <c r="B18" s="5" t="s">
        <v>1595</v>
      </c>
      <c r="C18" s="4"/>
      <c r="D18" s="4"/>
      <c r="E18" s="4"/>
      <c r="F18" s="4"/>
      <c r="G18" s="22"/>
    </row>
    <row r="19" spans="1:7" x14ac:dyDescent="0.25">
      <c r="A19" s="122" t="s">
        <v>1587</v>
      </c>
      <c r="B19" s="5" t="s">
        <v>1596</v>
      </c>
      <c r="C19" s="4"/>
      <c r="D19" s="4"/>
      <c r="E19" s="4"/>
      <c r="F19" s="4"/>
      <c r="G19" s="22"/>
    </row>
    <row r="20" spans="1:7" ht="31.5" x14ac:dyDescent="0.25">
      <c r="A20" s="121" t="s">
        <v>1578</v>
      </c>
      <c r="B20" s="5" t="s">
        <v>1606</v>
      </c>
      <c r="C20" s="4"/>
      <c r="D20" s="4"/>
      <c r="E20" s="4"/>
      <c r="F20" s="4"/>
      <c r="G20" s="22"/>
    </row>
    <row r="21" spans="1:7" x14ac:dyDescent="0.25">
      <c r="A21" s="122" t="s">
        <v>1588</v>
      </c>
      <c r="B21" s="5" t="s">
        <v>1597</v>
      </c>
      <c r="C21" s="4"/>
      <c r="D21" s="4"/>
      <c r="E21" s="4"/>
      <c r="F21" s="4"/>
      <c r="G21" s="22"/>
    </row>
    <row r="22" spans="1:7" x14ac:dyDescent="0.25">
      <c r="A22" s="122" t="s">
        <v>1589</v>
      </c>
      <c r="B22" s="5" t="s">
        <v>1598</v>
      </c>
      <c r="C22" s="4"/>
      <c r="D22" s="4"/>
      <c r="E22" s="4"/>
      <c r="F22" s="4"/>
      <c r="G22" s="22"/>
    </row>
    <row r="23" spans="1:7" x14ac:dyDescent="0.25">
      <c r="A23" s="122" t="s">
        <v>1590</v>
      </c>
      <c r="B23" s="5" t="s">
        <v>1599</v>
      </c>
      <c r="C23" s="4"/>
      <c r="D23" s="4"/>
      <c r="E23" s="4"/>
      <c r="F23" s="4"/>
      <c r="G23" s="22"/>
    </row>
    <row r="24" spans="1:7" x14ac:dyDescent="0.25">
      <c r="A24" s="123" t="s">
        <v>38</v>
      </c>
      <c r="B24" s="5" t="s">
        <v>1600</v>
      </c>
      <c r="C24" s="4"/>
      <c r="D24" s="4"/>
      <c r="E24" s="4"/>
      <c r="F24" s="4"/>
      <c r="G24" s="22"/>
    </row>
    <row r="25" spans="1:7" x14ac:dyDescent="0.25">
      <c r="A25" s="122" t="s">
        <v>1591</v>
      </c>
      <c r="B25" s="5" t="s">
        <v>1601</v>
      </c>
      <c r="C25" s="4"/>
      <c r="D25" s="4"/>
      <c r="E25" s="4"/>
      <c r="F25" s="4"/>
      <c r="G25" s="22"/>
    </row>
    <row r="26" spans="1:7" x14ac:dyDescent="0.25">
      <c r="A26" s="123" t="s">
        <v>39</v>
      </c>
      <c r="B26" s="5" t="s">
        <v>1602</v>
      </c>
      <c r="C26" s="4"/>
      <c r="D26" s="4"/>
      <c r="E26" s="4"/>
      <c r="F26" s="4"/>
      <c r="G26" s="22"/>
    </row>
    <row r="27" spans="1:7" x14ac:dyDescent="0.25">
      <c r="A27" s="123" t="s">
        <v>40</v>
      </c>
      <c r="B27" s="5" t="s">
        <v>1607</v>
      </c>
      <c r="C27" s="4"/>
      <c r="D27" s="4"/>
      <c r="E27" s="4"/>
      <c r="F27" s="4"/>
      <c r="G27" s="22"/>
    </row>
    <row r="28" spans="1:7" x14ac:dyDescent="0.25">
      <c r="A28" s="122" t="s">
        <v>1592</v>
      </c>
      <c r="B28" s="5" t="s">
        <v>1603</v>
      </c>
      <c r="C28" s="4"/>
      <c r="D28" s="4"/>
      <c r="E28" s="4"/>
      <c r="F28" s="4"/>
      <c r="G28" s="22"/>
    </row>
    <row r="29" spans="1:7" x14ac:dyDescent="0.25">
      <c r="A29" s="123" t="s">
        <v>1593</v>
      </c>
      <c r="B29" s="5" t="s">
        <v>1604</v>
      </c>
      <c r="C29" s="4"/>
      <c r="D29" s="4"/>
      <c r="E29" s="4"/>
      <c r="F29" s="4"/>
      <c r="G29" s="22"/>
    </row>
    <row r="30" spans="1:7" ht="31.5" x14ac:dyDescent="0.25">
      <c r="A30" s="16" t="s">
        <v>59</v>
      </c>
      <c r="B30" s="5" t="s">
        <v>539</v>
      </c>
      <c r="C30" s="4" t="s">
        <v>37</v>
      </c>
      <c r="D30" s="13">
        <f>D31+D62+D63+D64</f>
        <v>0</v>
      </c>
      <c r="E30" s="13">
        <f>E31</f>
        <v>0</v>
      </c>
      <c r="F30" s="13">
        <f>F65+F81+F96+F110</f>
        <v>0</v>
      </c>
      <c r="G30" s="125">
        <f>G31+G62+G63+G64</f>
        <v>0</v>
      </c>
    </row>
    <row r="31" spans="1:7" ht="31.5" x14ac:dyDescent="0.25">
      <c r="A31" s="16" t="s">
        <v>49</v>
      </c>
      <c r="B31" s="5" t="s">
        <v>540</v>
      </c>
      <c r="C31" s="4" t="s">
        <v>37</v>
      </c>
      <c r="D31" s="4">
        <f>SUM(D32:D61)-D58-D59-D60</f>
        <v>0</v>
      </c>
      <c r="E31" s="4">
        <f>SUM(E32:E61)-E58-E59-E60</f>
        <v>0</v>
      </c>
      <c r="F31" s="4" t="s">
        <v>37</v>
      </c>
      <c r="G31" s="20">
        <f>SUM(G32:G61)-G58-G59-G60</f>
        <v>0</v>
      </c>
    </row>
    <row r="32" spans="1:7" x14ac:dyDescent="0.25">
      <c r="A32" s="11" t="s">
        <v>30</v>
      </c>
      <c r="B32" s="5"/>
      <c r="C32" s="4" t="s">
        <v>37</v>
      </c>
      <c r="D32" s="4"/>
      <c r="E32" s="4"/>
      <c r="F32" s="4" t="s">
        <v>37</v>
      </c>
      <c r="G32" s="20"/>
    </row>
    <row r="33" spans="1:7" x14ac:dyDescent="0.25">
      <c r="A33" s="9" t="s">
        <v>497</v>
      </c>
      <c r="B33" s="5" t="s">
        <v>568</v>
      </c>
      <c r="C33" s="4" t="s">
        <v>37</v>
      </c>
      <c r="D33" s="4"/>
      <c r="E33" s="4"/>
      <c r="F33" s="4" t="s">
        <v>37</v>
      </c>
      <c r="G33" s="20"/>
    </row>
    <row r="34" spans="1:7" x14ac:dyDescent="0.25">
      <c r="A34" s="9" t="s">
        <v>19</v>
      </c>
      <c r="B34" s="5" t="s">
        <v>569</v>
      </c>
      <c r="C34" s="4" t="s">
        <v>37</v>
      </c>
      <c r="D34" s="4"/>
      <c r="E34" s="4"/>
      <c r="F34" s="4" t="s">
        <v>37</v>
      </c>
      <c r="G34" s="20"/>
    </row>
    <row r="35" spans="1:7" x14ac:dyDescent="0.25">
      <c r="A35" s="9" t="s">
        <v>20</v>
      </c>
      <c r="B35" s="5" t="s">
        <v>949</v>
      </c>
      <c r="C35" s="4" t="s">
        <v>37</v>
      </c>
      <c r="D35" s="4"/>
      <c r="E35" s="4"/>
      <c r="F35" s="4" t="s">
        <v>37</v>
      </c>
      <c r="G35" s="20"/>
    </row>
    <row r="36" spans="1:7" x14ac:dyDescent="0.25">
      <c r="A36" s="9" t="s">
        <v>21</v>
      </c>
      <c r="B36" s="5" t="s">
        <v>950</v>
      </c>
      <c r="C36" s="4" t="s">
        <v>37</v>
      </c>
      <c r="D36" s="4"/>
      <c r="E36" s="4"/>
      <c r="F36" s="4" t="s">
        <v>37</v>
      </c>
      <c r="G36" s="20"/>
    </row>
    <row r="37" spans="1:7" x14ac:dyDescent="0.25">
      <c r="A37" s="9" t="s">
        <v>498</v>
      </c>
      <c r="B37" s="5" t="s">
        <v>951</v>
      </c>
      <c r="C37" s="4" t="s">
        <v>37</v>
      </c>
      <c r="D37" s="4"/>
      <c r="E37" s="4"/>
      <c r="F37" s="4" t="s">
        <v>37</v>
      </c>
      <c r="G37" s="20"/>
    </row>
    <row r="38" spans="1:7" ht="31.5" x14ac:dyDescent="0.25">
      <c r="A38" s="9" t="s">
        <v>499</v>
      </c>
      <c r="B38" s="5" t="s">
        <v>952</v>
      </c>
      <c r="C38" s="4" t="s">
        <v>37</v>
      </c>
      <c r="D38" s="4"/>
      <c r="E38" s="4"/>
      <c r="F38" s="4" t="s">
        <v>37</v>
      </c>
      <c r="G38" s="20"/>
    </row>
    <row r="39" spans="1:7" x14ac:dyDescent="0.25">
      <c r="A39" s="9" t="s">
        <v>7</v>
      </c>
      <c r="B39" s="5" t="s">
        <v>953</v>
      </c>
      <c r="C39" s="4" t="s">
        <v>37</v>
      </c>
      <c r="D39" s="4"/>
      <c r="E39" s="4"/>
      <c r="F39" s="4" t="s">
        <v>37</v>
      </c>
      <c r="G39" s="20"/>
    </row>
    <row r="40" spans="1:7" x14ac:dyDescent="0.25">
      <c r="A40" s="9" t="s">
        <v>23</v>
      </c>
      <c r="B40" s="5" t="s">
        <v>954</v>
      </c>
      <c r="C40" s="4" t="s">
        <v>37</v>
      </c>
      <c r="D40" s="4"/>
      <c r="E40" s="4"/>
      <c r="F40" s="4" t="s">
        <v>37</v>
      </c>
      <c r="G40" s="20"/>
    </row>
    <row r="41" spans="1:7" x14ac:dyDescent="0.25">
      <c r="A41" s="12" t="s">
        <v>41</v>
      </c>
      <c r="B41" s="5" t="s">
        <v>955</v>
      </c>
      <c r="C41" s="4" t="s">
        <v>37</v>
      </c>
      <c r="D41" s="4"/>
      <c r="E41" s="4"/>
      <c r="F41" s="4" t="s">
        <v>37</v>
      </c>
      <c r="G41" s="20"/>
    </row>
    <row r="42" spans="1:7" x14ac:dyDescent="0.25">
      <c r="A42" s="12" t="s">
        <v>42</v>
      </c>
      <c r="B42" s="5" t="s">
        <v>956</v>
      </c>
      <c r="C42" s="4" t="s">
        <v>37</v>
      </c>
      <c r="D42" s="4"/>
      <c r="E42" s="4"/>
      <c r="F42" s="4" t="s">
        <v>37</v>
      </c>
      <c r="G42" s="20"/>
    </row>
    <row r="43" spans="1:7" x14ac:dyDescent="0.25">
      <c r="A43" s="9" t="s">
        <v>6</v>
      </c>
      <c r="B43" s="5" t="s">
        <v>957</v>
      </c>
      <c r="C43" s="4" t="s">
        <v>37</v>
      </c>
      <c r="D43" s="4"/>
      <c r="E43" s="4"/>
      <c r="F43" s="4" t="s">
        <v>37</v>
      </c>
      <c r="G43" s="20"/>
    </row>
    <row r="44" spans="1:7" x14ac:dyDescent="0.25">
      <c r="A44" s="9" t="s">
        <v>31</v>
      </c>
      <c r="B44" s="5" t="s">
        <v>958</v>
      </c>
      <c r="C44" s="4" t="s">
        <v>37</v>
      </c>
      <c r="D44" s="4"/>
      <c r="E44" s="4"/>
      <c r="F44" s="4" t="s">
        <v>37</v>
      </c>
      <c r="G44" s="20"/>
    </row>
    <row r="45" spans="1:7" x14ac:dyDescent="0.25">
      <c r="A45" s="9" t="s">
        <v>32</v>
      </c>
      <c r="B45" s="5" t="s">
        <v>959</v>
      </c>
      <c r="C45" s="4" t="s">
        <v>37</v>
      </c>
      <c r="D45" s="4"/>
      <c r="E45" s="4"/>
      <c r="F45" s="4" t="s">
        <v>37</v>
      </c>
      <c r="G45" s="20"/>
    </row>
    <row r="46" spans="1:7" x14ac:dyDescent="0.25">
      <c r="A46" s="9" t="s">
        <v>8</v>
      </c>
      <c r="B46" s="5" t="s">
        <v>960</v>
      </c>
      <c r="C46" s="4" t="s">
        <v>37</v>
      </c>
      <c r="D46" s="4"/>
      <c r="E46" s="4"/>
      <c r="F46" s="4" t="s">
        <v>37</v>
      </c>
      <c r="G46" s="20"/>
    </row>
    <row r="47" spans="1:7" x14ac:dyDescent="0.25">
      <c r="A47" s="9" t="s">
        <v>24</v>
      </c>
      <c r="B47" s="5" t="s">
        <v>961</v>
      </c>
      <c r="C47" s="4" t="s">
        <v>37</v>
      </c>
      <c r="D47" s="4"/>
      <c r="E47" s="4"/>
      <c r="F47" s="4" t="s">
        <v>37</v>
      </c>
      <c r="G47" s="20"/>
    </row>
    <row r="48" spans="1:7" ht="31.5" x14ac:dyDescent="0.25">
      <c r="A48" s="9" t="s">
        <v>506</v>
      </c>
      <c r="B48" s="5" t="s">
        <v>962</v>
      </c>
      <c r="C48" s="4" t="s">
        <v>37</v>
      </c>
      <c r="D48" s="4"/>
      <c r="E48" s="4"/>
      <c r="F48" s="4" t="s">
        <v>37</v>
      </c>
      <c r="G48" s="20"/>
    </row>
    <row r="49" spans="1:7" x14ac:dyDescent="0.25">
      <c r="A49" s="9" t="s">
        <v>500</v>
      </c>
      <c r="B49" s="5" t="s">
        <v>963</v>
      </c>
      <c r="C49" s="4" t="s">
        <v>37</v>
      </c>
      <c r="D49" s="4"/>
      <c r="E49" s="4"/>
      <c r="F49" s="4" t="s">
        <v>37</v>
      </c>
      <c r="G49" s="20"/>
    </row>
    <row r="50" spans="1:7" x14ac:dyDescent="0.25">
      <c r="A50" s="9" t="s">
        <v>33</v>
      </c>
      <c r="B50" s="5" t="s">
        <v>964</v>
      </c>
      <c r="C50" s="4" t="s">
        <v>37</v>
      </c>
      <c r="D50" s="4"/>
      <c r="E50" s="4"/>
      <c r="F50" s="4" t="s">
        <v>37</v>
      </c>
      <c r="G50" s="20"/>
    </row>
    <row r="51" spans="1:7" x14ac:dyDescent="0.25">
      <c r="A51" s="9" t="s">
        <v>4</v>
      </c>
      <c r="B51" s="5" t="s">
        <v>965</v>
      </c>
      <c r="C51" s="4" t="s">
        <v>37</v>
      </c>
      <c r="D51" s="4"/>
      <c r="E51" s="4"/>
      <c r="F51" s="4" t="s">
        <v>37</v>
      </c>
      <c r="G51" s="20"/>
    </row>
    <row r="52" spans="1:7" x14ac:dyDescent="0.25">
      <c r="A52" s="9" t="s">
        <v>5</v>
      </c>
      <c r="B52" s="5" t="s">
        <v>966</v>
      </c>
      <c r="C52" s="4" t="s">
        <v>37</v>
      </c>
      <c r="D52" s="4"/>
      <c r="E52" s="4"/>
      <c r="F52" s="4" t="s">
        <v>37</v>
      </c>
      <c r="G52" s="20"/>
    </row>
    <row r="53" spans="1:7" x14ac:dyDescent="0.25">
      <c r="A53" s="9" t="s">
        <v>2</v>
      </c>
      <c r="B53" s="5" t="s">
        <v>967</v>
      </c>
      <c r="C53" s="4" t="s">
        <v>37</v>
      </c>
      <c r="D53" s="4"/>
      <c r="E53" s="4"/>
      <c r="F53" s="4" t="s">
        <v>37</v>
      </c>
      <c r="G53" s="20"/>
    </row>
    <row r="54" spans="1:7" x14ac:dyDescent="0.25">
      <c r="A54" s="9" t="s">
        <v>50</v>
      </c>
      <c r="B54" s="5" t="s">
        <v>968</v>
      </c>
      <c r="C54" s="4" t="s">
        <v>37</v>
      </c>
      <c r="D54" s="4"/>
      <c r="E54" s="4"/>
      <c r="F54" s="4" t="s">
        <v>37</v>
      </c>
      <c r="G54" s="20"/>
    </row>
    <row r="55" spans="1:7" x14ac:dyDescent="0.25">
      <c r="A55" s="9" t="s">
        <v>34</v>
      </c>
      <c r="B55" s="5" t="s">
        <v>969</v>
      </c>
      <c r="C55" s="4" t="s">
        <v>37</v>
      </c>
      <c r="D55" s="4"/>
      <c r="E55" s="4"/>
      <c r="F55" s="4" t="s">
        <v>37</v>
      </c>
      <c r="G55" s="20"/>
    </row>
    <row r="56" spans="1:7" x14ac:dyDescent="0.25">
      <c r="A56" s="9" t="s">
        <v>35</v>
      </c>
      <c r="B56" s="5" t="s">
        <v>970</v>
      </c>
      <c r="C56" s="4" t="s">
        <v>37</v>
      </c>
      <c r="D56" s="4"/>
      <c r="E56" s="4"/>
      <c r="F56" s="4" t="s">
        <v>37</v>
      </c>
      <c r="G56" s="20"/>
    </row>
    <row r="57" spans="1:7" x14ac:dyDescent="0.25">
      <c r="A57" s="91" t="s">
        <v>501</v>
      </c>
      <c r="B57" s="5" t="s">
        <v>971</v>
      </c>
      <c r="C57" s="4" t="s">
        <v>37</v>
      </c>
      <c r="D57" s="4"/>
      <c r="E57" s="4"/>
      <c r="F57" s="4" t="s">
        <v>37</v>
      </c>
      <c r="G57" s="20"/>
    </row>
    <row r="58" spans="1:7" x14ac:dyDescent="0.25">
      <c r="A58" s="9" t="s">
        <v>136</v>
      </c>
      <c r="B58" s="5" t="s">
        <v>972</v>
      </c>
      <c r="C58" s="4" t="s">
        <v>37</v>
      </c>
      <c r="D58" s="4"/>
      <c r="E58" s="4"/>
      <c r="F58" s="4" t="s">
        <v>37</v>
      </c>
      <c r="G58" s="20"/>
    </row>
    <row r="59" spans="1:7" ht="31.5" x14ac:dyDescent="0.25">
      <c r="A59" s="9" t="s">
        <v>502</v>
      </c>
      <c r="B59" s="5" t="s">
        <v>973</v>
      </c>
      <c r="C59" s="4" t="s">
        <v>37</v>
      </c>
      <c r="D59" s="4"/>
      <c r="E59" s="4"/>
      <c r="F59" s="4" t="s">
        <v>37</v>
      </c>
      <c r="G59" s="20"/>
    </row>
    <row r="60" spans="1:7" x14ac:dyDescent="0.25">
      <c r="A60" s="9" t="s">
        <v>503</v>
      </c>
      <c r="B60" s="5" t="s">
        <v>974</v>
      </c>
      <c r="C60" s="4" t="s">
        <v>37</v>
      </c>
      <c r="D60" s="4"/>
      <c r="E60" s="4"/>
      <c r="F60" s="4" t="s">
        <v>37</v>
      </c>
      <c r="G60" s="20"/>
    </row>
    <row r="61" spans="1:7" x14ac:dyDescent="0.25">
      <c r="A61" s="9" t="s">
        <v>490</v>
      </c>
      <c r="B61" s="5" t="s">
        <v>975</v>
      </c>
      <c r="C61" s="4" t="s">
        <v>37</v>
      </c>
      <c r="D61" s="4"/>
      <c r="E61" s="4"/>
      <c r="F61" s="4" t="s">
        <v>37</v>
      </c>
      <c r="G61" s="20"/>
    </row>
    <row r="62" spans="1:7" ht="63" x14ac:dyDescent="0.25">
      <c r="A62" s="8" t="s">
        <v>60</v>
      </c>
      <c r="B62" s="5" t="s">
        <v>541</v>
      </c>
      <c r="C62" s="4" t="s">
        <v>37</v>
      </c>
      <c r="D62" s="4"/>
      <c r="E62" s="4" t="s">
        <v>37</v>
      </c>
      <c r="F62" s="4" t="s">
        <v>37</v>
      </c>
      <c r="G62" s="22"/>
    </row>
    <row r="63" spans="1:7" ht="31.5" x14ac:dyDescent="0.25">
      <c r="A63" s="8" t="s">
        <v>51</v>
      </c>
      <c r="B63" s="5" t="s">
        <v>542</v>
      </c>
      <c r="C63" s="4" t="s">
        <v>37</v>
      </c>
      <c r="D63" s="4"/>
      <c r="E63" s="4" t="s">
        <v>37</v>
      </c>
      <c r="F63" s="4" t="s">
        <v>37</v>
      </c>
      <c r="G63" s="20"/>
    </row>
    <row r="64" spans="1:7" ht="31.5" x14ac:dyDescent="0.25">
      <c r="A64" s="126" t="s">
        <v>1573</v>
      </c>
      <c r="B64" s="5" t="s">
        <v>543</v>
      </c>
      <c r="C64" s="4" t="s">
        <v>37</v>
      </c>
      <c r="D64" s="4"/>
      <c r="E64" s="4" t="s">
        <v>37</v>
      </c>
      <c r="F64" s="4" t="s">
        <v>37</v>
      </c>
      <c r="G64" s="20"/>
    </row>
    <row r="65" spans="1:7" ht="47.25" x14ac:dyDescent="0.25">
      <c r="A65" s="10" t="s">
        <v>55</v>
      </c>
      <c r="B65" s="19" t="s">
        <v>544</v>
      </c>
      <c r="C65" s="4" t="s">
        <v>37</v>
      </c>
      <c r="D65" s="4" t="s">
        <v>37</v>
      </c>
      <c r="E65" s="4" t="s">
        <v>37</v>
      </c>
      <c r="F65" s="4">
        <f>SUM(F66:F80)</f>
        <v>0</v>
      </c>
      <c r="G65" s="20">
        <f>SUM(G66:G80)</f>
        <v>0</v>
      </c>
    </row>
    <row r="66" spans="1:7" x14ac:dyDescent="0.25">
      <c r="A66" s="17" t="s">
        <v>33</v>
      </c>
      <c r="B66" s="5" t="s">
        <v>584</v>
      </c>
      <c r="C66" s="4" t="s">
        <v>37</v>
      </c>
      <c r="D66" s="4" t="s">
        <v>37</v>
      </c>
      <c r="E66" s="4" t="s">
        <v>37</v>
      </c>
      <c r="F66" s="4"/>
      <c r="G66" s="20"/>
    </row>
    <row r="67" spans="1:7" x14ac:dyDescent="0.25">
      <c r="A67" s="17" t="s">
        <v>6</v>
      </c>
      <c r="B67" s="5" t="s">
        <v>925</v>
      </c>
      <c r="C67" s="4" t="s">
        <v>37</v>
      </c>
      <c r="D67" s="4" t="s">
        <v>37</v>
      </c>
      <c r="E67" s="4" t="s">
        <v>37</v>
      </c>
      <c r="F67" s="4"/>
      <c r="G67" s="20"/>
    </row>
    <row r="68" spans="1:7" x14ac:dyDescent="0.25">
      <c r="A68" s="17" t="s">
        <v>497</v>
      </c>
      <c r="B68" s="5" t="s">
        <v>926</v>
      </c>
      <c r="C68" s="4" t="s">
        <v>37</v>
      </c>
      <c r="D68" s="4" t="s">
        <v>37</v>
      </c>
      <c r="E68" s="4" t="s">
        <v>37</v>
      </c>
      <c r="F68" s="4"/>
      <c r="G68" s="20"/>
    </row>
    <row r="69" spans="1:7" x14ac:dyDescent="0.25">
      <c r="A69" s="17" t="s">
        <v>19</v>
      </c>
      <c r="B69" s="5" t="s">
        <v>976</v>
      </c>
      <c r="C69" s="4" t="s">
        <v>37</v>
      </c>
      <c r="D69" s="4" t="s">
        <v>37</v>
      </c>
      <c r="E69" s="4" t="s">
        <v>37</v>
      </c>
      <c r="F69" s="4"/>
      <c r="G69" s="20"/>
    </row>
    <row r="70" spans="1:7" x14ac:dyDescent="0.25">
      <c r="A70" s="17" t="s">
        <v>2</v>
      </c>
      <c r="B70" s="5" t="s">
        <v>977</v>
      </c>
      <c r="C70" s="4" t="s">
        <v>37</v>
      </c>
      <c r="D70" s="4" t="s">
        <v>37</v>
      </c>
      <c r="E70" s="4" t="s">
        <v>37</v>
      </c>
      <c r="F70" s="4"/>
      <c r="G70" s="20"/>
    </row>
    <row r="71" spans="1:7" x14ac:dyDescent="0.25">
      <c r="A71" s="17" t="s">
        <v>4</v>
      </c>
      <c r="B71" s="5" t="s">
        <v>978</v>
      </c>
      <c r="C71" s="4" t="s">
        <v>37</v>
      </c>
      <c r="D71" s="4" t="s">
        <v>37</v>
      </c>
      <c r="E71" s="4" t="s">
        <v>37</v>
      </c>
      <c r="F71" s="4"/>
      <c r="G71" s="20"/>
    </row>
    <row r="72" spans="1:7" x14ac:dyDescent="0.25">
      <c r="A72" s="17" t="s">
        <v>5</v>
      </c>
      <c r="B72" s="5" t="s">
        <v>979</v>
      </c>
      <c r="C72" s="4" t="s">
        <v>37</v>
      </c>
      <c r="D72" s="4" t="s">
        <v>37</v>
      </c>
      <c r="E72" s="4" t="s">
        <v>37</v>
      </c>
      <c r="F72" s="4"/>
      <c r="G72" s="20"/>
    </row>
    <row r="73" spans="1:7" x14ac:dyDescent="0.25">
      <c r="A73" s="17" t="s">
        <v>41</v>
      </c>
      <c r="B73" s="5" t="s">
        <v>980</v>
      </c>
      <c r="C73" s="4" t="s">
        <v>37</v>
      </c>
      <c r="D73" s="4" t="s">
        <v>37</v>
      </c>
      <c r="E73" s="4" t="s">
        <v>37</v>
      </c>
      <c r="F73" s="4"/>
      <c r="G73" s="20"/>
    </row>
    <row r="74" spans="1:7" x14ac:dyDescent="0.25">
      <c r="A74" s="17" t="s">
        <v>35</v>
      </c>
      <c r="B74" s="5" t="s">
        <v>981</v>
      </c>
      <c r="C74" s="4" t="s">
        <v>37</v>
      </c>
      <c r="D74" s="4" t="s">
        <v>37</v>
      </c>
      <c r="E74" s="4" t="s">
        <v>37</v>
      </c>
      <c r="F74" s="4"/>
      <c r="G74" s="20"/>
    </row>
    <row r="75" spans="1:7" x14ac:dyDescent="0.25">
      <c r="A75" s="17" t="s">
        <v>42</v>
      </c>
      <c r="B75" s="5" t="s">
        <v>982</v>
      </c>
      <c r="C75" s="4" t="s">
        <v>37</v>
      </c>
      <c r="D75" s="4" t="s">
        <v>37</v>
      </c>
      <c r="E75" s="4" t="s">
        <v>37</v>
      </c>
      <c r="F75" s="4"/>
      <c r="G75" s="20"/>
    </row>
    <row r="76" spans="1:7" x14ac:dyDescent="0.25">
      <c r="A76" s="17" t="s">
        <v>32</v>
      </c>
      <c r="B76" s="5" t="s">
        <v>983</v>
      </c>
      <c r="C76" s="4" t="s">
        <v>37</v>
      </c>
      <c r="D76" s="4" t="s">
        <v>37</v>
      </c>
      <c r="E76" s="4" t="s">
        <v>37</v>
      </c>
      <c r="F76" s="4"/>
      <c r="G76" s="20"/>
    </row>
    <row r="77" spans="1:7" x14ac:dyDescent="0.25">
      <c r="A77" s="17" t="s">
        <v>504</v>
      </c>
      <c r="B77" s="5" t="s">
        <v>984</v>
      </c>
      <c r="C77" s="4" t="s">
        <v>37</v>
      </c>
      <c r="D77" s="4" t="s">
        <v>37</v>
      </c>
      <c r="E77" s="4" t="s">
        <v>37</v>
      </c>
      <c r="F77" s="4"/>
      <c r="G77" s="20"/>
    </row>
    <row r="78" spans="1:7" x14ac:dyDescent="0.25">
      <c r="A78" s="17" t="s">
        <v>31</v>
      </c>
      <c r="B78" s="5" t="s">
        <v>985</v>
      </c>
      <c r="C78" s="4" t="s">
        <v>37</v>
      </c>
      <c r="D78" s="4" t="s">
        <v>37</v>
      </c>
      <c r="E78" s="4" t="s">
        <v>37</v>
      </c>
      <c r="F78" s="4"/>
      <c r="G78" s="20"/>
    </row>
    <row r="79" spans="1:7" x14ac:dyDescent="0.25">
      <c r="A79" s="17" t="s">
        <v>8</v>
      </c>
      <c r="B79" s="5" t="s">
        <v>986</v>
      </c>
      <c r="C79" s="4" t="s">
        <v>37</v>
      </c>
      <c r="D79" s="4" t="s">
        <v>37</v>
      </c>
      <c r="E79" s="4" t="s">
        <v>37</v>
      </c>
      <c r="F79" s="4"/>
      <c r="G79" s="20"/>
    </row>
    <row r="80" spans="1:7" x14ac:dyDescent="0.25">
      <c r="A80" s="17" t="s">
        <v>44</v>
      </c>
      <c r="B80" s="5" t="s">
        <v>1574</v>
      </c>
      <c r="C80" s="4" t="s">
        <v>37</v>
      </c>
      <c r="D80" s="4" t="s">
        <v>37</v>
      </c>
      <c r="E80" s="4" t="s">
        <v>37</v>
      </c>
      <c r="F80" s="4"/>
      <c r="G80" s="20"/>
    </row>
    <row r="81" spans="1:7" ht="63" x14ac:dyDescent="0.25">
      <c r="A81" s="10" t="s">
        <v>56</v>
      </c>
      <c r="B81" s="5" t="s">
        <v>545</v>
      </c>
      <c r="C81" s="4" t="s">
        <v>37</v>
      </c>
      <c r="D81" s="4" t="s">
        <v>37</v>
      </c>
      <c r="E81" s="4" t="s">
        <v>37</v>
      </c>
      <c r="F81" s="4">
        <f>SUM(F82:F95)</f>
        <v>0</v>
      </c>
      <c r="G81" s="20">
        <f>SUM(G82:G95)</f>
        <v>0</v>
      </c>
    </row>
    <row r="82" spans="1:7" x14ac:dyDescent="0.25">
      <c r="A82" s="17" t="s">
        <v>33</v>
      </c>
      <c r="B82" s="5" t="s">
        <v>585</v>
      </c>
      <c r="C82" s="4" t="s">
        <v>37</v>
      </c>
      <c r="D82" s="4" t="s">
        <v>37</v>
      </c>
      <c r="E82" s="4" t="s">
        <v>37</v>
      </c>
      <c r="F82" s="4"/>
      <c r="G82" s="20"/>
    </row>
    <row r="83" spans="1:7" x14ac:dyDescent="0.25">
      <c r="A83" s="17" t="s">
        <v>6</v>
      </c>
      <c r="B83" s="5" t="s">
        <v>586</v>
      </c>
      <c r="C83" s="4" t="s">
        <v>37</v>
      </c>
      <c r="D83" s="4" t="s">
        <v>37</v>
      </c>
      <c r="E83" s="4" t="s">
        <v>37</v>
      </c>
      <c r="F83" s="4"/>
      <c r="G83" s="20"/>
    </row>
    <row r="84" spans="1:7" x14ac:dyDescent="0.25">
      <c r="A84" s="17" t="s">
        <v>505</v>
      </c>
      <c r="B84" s="5" t="s">
        <v>587</v>
      </c>
      <c r="C84" s="4" t="s">
        <v>37</v>
      </c>
      <c r="D84" s="4" t="s">
        <v>37</v>
      </c>
      <c r="E84" s="4" t="s">
        <v>37</v>
      </c>
      <c r="F84" s="4"/>
      <c r="G84" s="20"/>
    </row>
    <row r="85" spans="1:7" x14ac:dyDescent="0.25">
      <c r="A85" s="17" t="s">
        <v>19</v>
      </c>
      <c r="B85" s="5" t="s">
        <v>987</v>
      </c>
      <c r="C85" s="4" t="s">
        <v>37</v>
      </c>
      <c r="D85" s="4" t="s">
        <v>37</v>
      </c>
      <c r="E85" s="4" t="s">
        <v>37</v>
      </c>
      <c r="F85" s="4"/>
      <c r="G85" s="20"/>
    </row>
    <row r="86" spans="1:7" x14ac:dyDescent="0.25">
      <c r="A86" s="17" t="s">
        <v>2</v>
      </c>
      <c r="B86" s="5" t="s">
        <v>988</v>
      </c>
      <c r="C86" s="4" t="s">
        <v>37</v>
      </c>
      <c r="D86" s="4" t="s">
        <v>37</v>
      </c>
      <c r="E86" s="4" t="s">
        <v>37</v>
      </c>
      <c r="F86" s="4"/>
      <c r="G86" s="20"/>
    </row>
    <row r="87" spans="1:7" x14ac:dyDescent="0.25">
      <c r="A87" s="17" t="s">
        <v>4</v>
      </c>
      <c r="B87" s="5" t="s">
        <v>989</v>
      </c>
      <c r="C87" s="4" t="s">
        <v>37</v>
      </c>
      <c r="D87" s="4" t="s">
        <v>37</v>
      </c>
      <c r="E87" s="4" t="s">
        <v>37</v>
      </c>
      <c r="F87" s="4"/>
      <c r="G87" s="20"/>
    </row>
    <row r="88" spans="1:7" x14ac:dyDescent="0.25">
      <c r="A88" s="17" t="s">
        <v>5</v>
      </c>
      <c r="B88" s="5" t="s">
        <v>990</v>
      </c>
      <c r="C88" s="4" t="s">
        <v>37</v>
      </c>
      <c r="D88" s="4" t="s">
        <v>37</v>
      </c>
      <c r="E88" s="4" t="s">
        <v>37</v>
      </c>
      <c r="F88" s="4"/>
      <c r="G88" s="20"/>
    </row>
    <row r="89" spans="1:7" x14ac:dyDescent="0.25">
      <c r="A89" s="17" t="s">
        <v>41</v>
      </c>
      <c r="B89" s="5" t="s">
        <v>991</v>
      </c>
      <c r="C89" s="4" t="s">
        <v>37</v>
      </c>
      <c r="D89" s="4" t="s">
        <v>37</v>
      </c>
      <c r="E89" s="4" t="s">
        <v>37</v>
      </c>
      <c r="F89" s="4"/>
      <c r="G89" s="20"/>
    </row>
    <row r="90" spans="1:7" x14ac:dyDescent="0.25">
      <c r="A90" s="17" t="s">
        <v>83</v>
      </c>
      <c r="B90" s="5" t="s">
        <v>992</v>
      </c>
      <c r="C90" s="4" t="s">
        <v>37</v>
      </c>
      <c r="D90" s="4" t="s">
        <v>37</v>
      </c>
      <c r="E90" s="4" t="s">
        <v>37</v>
      </c>
      <c r="F90" s="4"/>
      <c r="G90" s="20"/>
    </row>
    <row r="91" spans="1:7" x14ac:dyDescent="0.25">
      <c r="A91" s="17" t="s">
        <v>42</v>
      </c>
      <c r="B91" s="5" t="s">
        <v>993</v>
      </c>
      <c r="C91" s="4" t="s">
        <v>37</v>
      </c>
      <c r="D91" s="4" t="s">
        <v>37</v>
      </c>
      <c r="E91" s="4" t="s">
        <v>37</v>
      </c>
      <c r="F91" s="4"/>
      <c r="G91" s="20"/>
    </row>
    <row r="92" spans="1:7" x14ac:dyDescent="0.25">
      <c r="A92" s="17" t="s">
        <v>32</v>
      </c>
      <c r="B92" s="5" t="s">
        <v>994</v>
      </c>
      <c r="C92" s="4" t="s">
        <v>37</v>
      </c>
      <c r="D92" s="4" t="s">
        <v>37</v>
      </c>
      <c r="E92" s="4" t="s">
        <v>37</v>
      </c>
      <c r="F92" s="4"/>
      <c r="G92" s="20"/>
    </row>
    <row r="93" spans="1:7" x14ac:dyDescent="0.25">
      <c r="A93" s="17" t="s">
        <v>504</v>
      </c>
      <c r="B93" s="5" t="s">
        <v>995</v>
      </c>
      <c r="C93" s="4" t="s">
        <v>37</v>
      </c>
      <c r="D93" s="4" t="s">
        <v>37</v>
      </c>
      <c r="E93" s="4" t="s">
        <v>37</v>
      </c>
      <c r="F93" s="4"/>
      <c r="G93" s="20"/>
    </row>
    <row r="94" spans="1:7" x14ac:dyDescent="0.25">
      <c r="A94" s="17" t="s">
        <v>31</v>
      </c>
      <c r="B94" s="5" t="s">
        <v>996</v>
      </c>
      <c r="C94" s="4" t="s">
        <v>37</v>
      </c>
      <c r="D94" s="4" t="s">
        <v>37</v>
      </c>
      <c r="E94" s="4" t="s">
        <v>37</v>
      </c>
      <c r="F94" s="4"/>
      <c r="G94" s="20"/>
    </row>
    <row r="95" spans="1:7" x14ac:dyDescent="0.25">
      <c r="A95" s="17" t="s">
        <v>8</v>
      </c>
      <c r="B95" s="5" t="s">
        <v>997</v>
      </c>
      <c r="C95" s="4" t="s">
        <v>37</v>
      </c>
      <c r="D95" s="4" t="s">
        <v>37</v>
      </c>
      <c r="E95" s="4" t="s">
        <v>37</v>
      </c>
      <c r="F95" s="4"/>
      <c r="G95" s="20"/>
    </row>
    <row r="96" spans="1:7" ht="78.75" x14ac:dyDescent="0.25">
      <c r="A96" s="10" t="s">
        <v>57</v>
      </c>
      <c r="B96" s="5" t="s">
        <v>546</v>
      </c>
      <c r="C96" s="4" t="s">
        <v>37</v>
      </c>
      <c r="D96" s="4" t="s">
        <v>37</v>
      </c>
      <c r="E96" s="4" t="s">
        <v>37</v>
      </c>
      <c r="F96" s="4">
        <f>SUM(F97:F109)</f>
        <v>0</v>
      </c>
      <c r="G96" s="20">
        <f>SUM(G97:G109)</f>
        <v>0</v>
      </c>
    </row>
    <row r="97" spans="1:7" x14ac:dyDescent="0.25">
      <c r="A97" s="92" t="s">
        <v>33</v>
      </c>
      <c r="B97" s="5" t="s">
        <v>588</v>
      </c>
      <c r="C97" s="4" t="s">
        <v>37</v>
      </c>
      <c r="D97" s="4" t="s">
        <v>37</v>
      </c>
      <c r="E97" s="4" t="s">
        <v>37</v>
      </c>
      <c r="F97" s="4"/>
      <c r="G97" s="20"/>
    </row>
    <row r="98" spans="1:7" x14ac:dyDescent="0.25">
      <c r="A98" s="92" t="s">
        <v>6</v>
      </c>
      <c r="B98" s="5" t="s">
        <v>589</v>
      </c>
      <c r="C98" s="4" t="s">
        <v>37</v>
      </c>
      <c r="D98" s="4" t="s">
        <v>37</v>
      </c>
      <c r="E98" s="4" t="s">
        <v>37</v>
      </c>
      <c r="F98" s="4"/>
      <c r="G98" s="20"/>
    </row>
    <row r="99" spans="1:7" x14ac:dyDescent="0.25">
      <c r="A99" s="92" t="s">
        <v>497</v>
      </c>
      <c r="B99" s="5" t="s">
        <v>590</v>
      </c>
      <c r="C99" s="4" t="s">
        <v>37</v>
      </c>
      <c r="D99" s="4" t="s">
        <v>37</v>
      </c>
      <c r="E99" s="4" t="s">
        <v>37</v>
      </c>
      <c r="F99" s="4"/>
      <c r="G99" s="20"/>
    </row>
    <row r="100" spans="1:7" x14ac:dyDescent="0.25">
      <c r="A100" s="92" t="s">
        <v>2</v>
      </c>
      <c r="B100" s="5" t="s">
        <v>591</v>
      </c>
      <c r="C100" s="4" t="s">
        <v>37</v>
      </c>
      <c r="D100" s="4" t="s">
        <v>37</v>
      </c>
      <c r="E100" s="4" t="s">
        <v>37</v>
      </c>
      <c r="F100" s="4"/>
      <c r="G100" s="20"/>
    </row>
    <row r="101" spans="1:7" x14ac:dyDescent="0.25">
      <c r="A101" s="92" t="s">
        <v>8</v>
      </c>
      <c r="B101" s="5" t="s">
        <v>592</v>
      </c>
      <c r="C101" s="4" t="s">
        <v>37</v>
      </c>
      <c r="D101" s="4" t="s">
        <v>37</v>
      </c>
      <c r="E101" s="4" t="s">
        <v>37</v>
      </c>
      <c r="F101" s="4"/>
      <c r="G101" s="20"/>
    </row>
    <row r="102" spans="1:7" x14ac:dyDescent="0.25">
      <c r="A102" s="17" t="s">
        <v>4</v>
      </c>
      <c r="B102" s="5" t="s">
        <v>593</v>
      </c>
      <c r="C102" s="4" t="s">
        <v>37</v>
      </c>
      <c r="D102" s="4" t="s">
        <v>37</v>
      </c>
      <c r="E102" s="4" t="s">
        <v>37</v>
      </c>
      <c r="F102" s="4"/>
      <c r="G102" s="20"/>
    </row>
    <row r="103" spans="1:7" x14ac:dyDescent="0.25">
      <c r="A103" s="92" t="s">
        <v>5</v>
      </c>
      <c r="B103" s="5" t="s">
        <v>594</v>
      </c>
      <c r="C103" s="4" t="s">
        <v>37</v>
      </c>
      <c r="D103" s="4" t="s">
        <v>37</v>
      </c>
      <c r="E103" s="4" t="s">
        <v>37</v>
      </c>
      <c r="F103" s="4"/>
      <c r="G103" s="20"/>
    </row>
    <row r="104" spans="1:7" x14ac:dyDescent="0.25">
      <c r="A104" s="92" t="s">
        <v>458</v>
      </c>
      <c r="B104" s="5" t="s">
        <v>595</v>
      </c>
      <c r="C104" s="4" t="s">
        <v>37</v>
      </c>
      <c r="D104" s="4" t="s">
        <v>37</v>
      </c>
      <c r="E104" s="4" t="s">
        <v>37</v>
      </c>
      <c r="F104" s="4"/>
      <c r="G104" s="20"/>
    </row>
    <row r="105" spans="1:7" x14ac:dyDescent="0.25">
      <c r="A105" s="92" t="s">
        <v>459</v>
      </c>
      <c r="B105" s="5" t="s">
        <v>596</v>
      </c>
      <c r="C105" s="4" t="s">
        <v>37</v>
      </c>
      <c r="D105" s="4" t="s">
        <v>37</v>
      </c>
      <c r="E105" s="4" t="s">
        <v>37</v>
      </c>
      <c r="F105" s="4"/>
      <c r="G105" s="20"/>
    </row>
    <row r="106" spans="1:7" x14ac:dyDescent="0.25">
      <c r="A106" s="92" t="s">
        <v>460</v>
      </c>
      <c r="B106" s="5" t="s">
        <v>597</v>
      </c>
      <c r="C106" s="4" t="s">
        <v>37</v>
      </c>
      <c r="D106" s="4" t="s">
        <v>37</v>
      </c>
      <c r="E106" s="4" t="s">
        <v>37</v>
      </c>
      <c r="F106" s="4"/>
      <c r="G106" s="20"/>
    </row>
    <row r="107" spans="1:7" x14ac:dyDescent="0.25">
      <c r="A107" s="92" t="s">
        <v>32</v>
      </c>
      <c r="B107" s="5" t="s">
        <v>1575</v>
      </c>
      <c r="C107" s="4" t="s">
        <v>37</v>
      </c>
      <c r="D107" s="4" t="s">
        <v>37</v>
      </c>
      <c r="E107" s="4" t="s">
        <v>37</v>
      </c>
      <c r="F107" s="4"/>
      <c r="G107" s="20"/>
    </row>
    <row r="108" spans="1:7" x14ac:dyDescent="0.25">
      <c r="A108" s="92" t="s">
        <v>83</v>
      </c>
      <c r="B108" s="5" t="s">
        <v>1576</v>
      </c>
      <c r="C108" s="4" t="s">
        <v>37</v>
      </c>
      <c r="D108" s="4" t="s">
        <v>37</v>
      </c>
      <c r="E108" s="4" t="s">
        <v>37</v>
      </c>
      <c r="F108" s="4"/>
      <c r="G108" s="20"/>
    </row>
    <row r="109" spans="1:7" x14ac:dyDescent="0.25">
      <c r="A109" s="92" t="s">
        <v>504</v>
      </c>
      <c r="B109" s="5" t="s">
        <v>1577</v>
      </c>
      <c r="C109" s="4" t="s">
        <v>37</v>
      </c>
      <c r="D109" s="4" t="s">
        <v>37</v>
      </c>
      <c r="E109" s="4" t="s">
        <v>37</v>
      </c>
      <c r="F109" s="4"/>
      <c r="G109" s="20"/>
    </row>
    <row r="110" spans="1:7" ht="31.5" x14ac:dyDescent="0.25">
      <c r="A110" s="10" t="s">
        <v>58</v>
      </c>
      <c r="B110" s="5" t="s">
        <v>547</v>
      </c>
      <c r="C110" s="4" t="s">
        <v>37</v>
      </c>
      <c r="D110" s="4" t="s">
        <v>37</v>
      </c>
      <c r="E110" s="4" t="s">
        <v>37</v>
      </c>
      <c r="F110" s="4">
        <f>SUM(F111:F113)</f>
        <v>0</v>
      </c>
      <c r="G110" s="20">
        <f>SUM(G111:G113)</f>
        <v>0</v>
      </c>
    </row>
    <row r="111" spans="1:7" x14ac:dyDescent="0.25">
      <c r="A111" s="17" t="s">
        <v>5</v>
      </c>
      <c r="B111" s="5" t="s">
        <v>598</v>
      </c>
      <c r="C111" s="4" t="s">
        <v>37</v>
      </c>
      <c r="D111" s="4" t="s">
        <v>37</v>
      </c>
      <c r="E111" s="4" t="s">
        <v>37</v>
      </c>
      <c r="F111" s="4"/>
      <c r="G111" s="20"/>
    </row>
    <row r="112" spans="1:7" x14ac:dyDescent="0.25">
      <c r="A112" s="17" t="s">
        <v>31</v>
      </c>
      <c r="B112" s="5" t="s">
        <v>599</v>
      </c>
      <c r="C112" s="4" t="s">
        <v>37</v>
      </c>
      <c r="D112" s="4" t="s">
        <v>37</v>
      </c>
      <c r="E112" s="4" t="s">
        <v>37</v>
      </c>
      <c r="F112" s="4"/>
      <c r="G112" s="20"/>
    </row>
    <row r="113" spans="1:7" x14ac:dyDescent="0.25">
      <c r="A113" s="17" t="s">
        <v>504</v>
      </c>
      <c r="B113" s="5" t="s">
        <v>600</v>
      </c>
      <c r="C113" s="4" t="s">
        <v>37</v>
      </c>
      <c r="D113" s="4" t="s">
        <v>37</v>
      </c>
      <c r="E113" s="4" t="s">
        <v>37</v>
      </c>
      <c r="F113" s="4"/>
      <c r="G113" s="20"/>
    </row>
    <row r="114" spans="1:7" ht="9.75" customHeight="1" x14ac:dyDescent="0.25"/>
    <row r="115" spans="1:7" ht="30.75" customHeight="1" x14ac:dyDescent="0.25">
      <c r="A115" s="129" t="s">
        <v>11</v>
      </c>
      <c r="B115" s="129"/>
      <c r="C115" s="129"/>
      <c r="D115" s="129"/>
      <c r="E115" s="129"/>
      <c r="F115" s="129"/>
      <c r="G115" s="129"/>
    </row>
    <row r="116" spans="1:7" ht="60" customHeight="1" x14ac:dyDescent="0.25">
      <c r="A116" s="129" t="s">
        <v>1608</v>
      </c>
      <c r="B116" s="129"/>
      <c r="C116" s="129"/>
      <c r="D116" s="129"/>
      <c r="E116" s="129"/>
      <c r="F116" s="129"/>
      <c r="G116" s="129"/>
    </row>
    <row r="117" spans="1:7" ht="37.5" customHeight="1" x14ac:dyDescent="0.25">
      <c r="A117" s="18" t="s">
        <v>1</v>
      </c>
      <c r="B117" s="18"/>
      <c r="C117" s="18"/>
      <c r="D117" s="18"/>
      <c r="E117" s="18"/>
      <c r="F117" s="18"/>
      <c r="G117" s="18"/>
    </row>
    <row r="118" spans="1:7" ht="51" customHeight="1" x14ac:dyDescent="0.25">
      <c r="A118" s="6" t="s">
        <v>12</v>
      </c>
      <c r="B118" s="127" t="s">
        <v>36</v>
      </c>
      <c r="C118" s="127"/>
      <c r="D118" s="127"/>
      <c r="E118" s="127"/>
      <c r="F118" s="127"/>
      <c r="G118" s="127"/>
    </row>
    <row r="119" spans="1:7" x14ac:dyDescent="0.25">
      <c r="A119" s="7" t="s">
        <v>13</v>
      </c>
      <c r="B119" s="18"/>
      <c r="C119" s="18"/>
      <c r="D119" s="18"/>
      <c r="E119" s="18"/>
      <c r="F119" s="18"/>
      <c r="G119" s="18"/>
    </row>
    <row r="120" spans="1:7" ht="15.75" customHeight="1" x14ac:dyDescent="0.25">
      <c r="A120" s="18" t="s">
        <v>14</v>
      </c>
      <c r="B120" s="127" t="s">
        <v>16</v>
      </c>
      <c r="C120" s="127"/>
      <c r="D120" s="127"/>
      <c r="E120" s="127"/>
      <c r="F120" s="127"/>
      <c r="G120" s="127"/>
    </row>
    <row r="121" spans="1:7" ht="29.25" x14ac:dyDescent="0.25">
      <c r="A121" s="6" t="s">
        <v>15</v>
      </c>
      <c r="B121" s="127"/>
      <c r="C121" s="127"/>
      <c r="D121" s="127"/>
      <c r="E121" s="127"/>
      <c r="F121" s="127"/>
      <c r="G121" s="127"/>
    </row>
    <row r="123" spans="1:7" ht="23.25" customHeight="1" x14ac:dyDescent="0.25">
      <c r="A123" s="2" t="s">
        <v>17</v>
      </c>
      <c r="B123" s="128" t="s">
        <v>18</v>
      </c>
      <c r="C123" s="128"/>
      <c r="D123" s="128"/>
      <c r="E123" s="128"/>
      <c r="F123" s="128"/>
      <c r="G123" s="128"/>
    </row>
  </sheetData>
  <mergeCells count="10">
    <mergeCell ref="B118:G118"/>
    <mergeCell ref="B120:G121"/>
    <mergeCell ref="B123:G123"/>
    <mergeCell ref="A116:G116"/>
    <mergeCell ref="E1:G1"/>
    <mergeCell ref="A2:G2"/>
    <mergeCell ref="A3:G3"/>
    <mergeCell ref="B4:G4"/>
    <mergeCell ref="B1:D1"/>
    <mergeCell ref="A115:G115"/>
  </mergeCells>
  <printOptions horizontalCentered="1"/>
  <pageMargins left="0.31496062992125984" right="0.31496062992125984" top="0.35433070866141736" bottom="0.39370078740157483" header="0" footer="0"/>
  <pageSetup paperSize="9"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5"/>
  <sheetViews>
    <sheetView workbookViewId="0">
      <selection activeCell="A3" sqref="A3:G3"/>
    </sheetView>
  </sheetViews>
  <sheetFormatPr defaultRowHeight="15.75" x14ac:dyDescent="0.25"/>
  <cols>
    <col min="1" max="1" width="10" style="2" customWidth="1"/>
    <col min="2" max="2" width="56.5703125" style="2" customWidth="1"/>
    <col min="3" max="3" width="12" style="2" customWidth="1"/>
    <col min="4" max="4" width="12.5703125" style="2" customWidth="1"/>
    <col min="5" max="5" width="12.140625" style="2" customWidth="1"/>
    <col min="6" max="6" width="12.42578125" style="2" customWidth="1"/>
    <col min="7" max="7" width="18.85546875" style="2" customWidth="1"/>
    <col min="8" max="16384" width="9.140625" style="2"/>
  </cols>
  <sheetData>
    <row r="1" spans="1:7" ht="63" customHeight="1" x14ac:dyDescent="0.25">
      <c r="C1" s="23"/>
      <c r="D1" s="23"/>
      <c r="E1" s="130" t="s">
        <v>532</v>
      </c>
      <c r="F1" s="130"/>
      <c r="G1" s="130"/>
    </row>
    <row r="2" spans="1:7" ht="42.75" customHeight="1" x14ac:dyDescent="0.3">
      <c r="A2" s="133" t="s">
        <v>1610</v>
      </c>
      <c r="B2" s="133"/>
      <c r="C2" s="133"/>
      <c r="D2" s="133"/>
      <c r="E2" s="133"/>
      <c r="F2" s="133"/>
      <c r="G2" s="133"/>
    </row>
    <row r="3" spans="1:7" ht="24" customHeight="1" x14ac:dyDescent="0.25">
      <c r="A3" s="134" t="s">
        <v>455</v>
      </c>
      <c r="B3" s="134"/>
      <c r="C3" s="134"/>
      <c r="D3" s="134"/>
      <c r="E3" s="134"/>
      <c r="F3" s="134"/>
      <c r="G3" s="134"/>
    </row>
    <row r="4" spans="1:7" ht="31.5" customHeight="1" x14ac:dyDescent="0.25">
      <c r="B4" s="3" t="s">
        <v>9</v>
      </c>
      <c r="C4" s="130" t="s">
        <v>10</v>
      </c>
      <c r="D4" s="130"/>
      <c r="E4" s="130"/>
      <c r="F4" s="130"/>
      <c r="G4" s="130"/>
    </row>
    <row r="6" spans="1:7" ht="21" customHeight="1" x14ac:dyDescent="0.25">
      <c r="A6" s="135" t="s">
        <v>1176</v>
      </c>
      <c r="B6" s="135" t="s">
        <v>62</v>
      </c>
      <c r="C6" s="135" t="s">
        <v>0</v>
      </c>
      <c r="D6" s="137" t="s">
        <v>47</v>
      </c>
      <c r="E6" s="138"/>
      <c r="F6" s="139"/>
      <c r="G6" s="135" t="s">
        <v>63</v>
      </c>
    </row>
    <row r="7" spans="1:7" ht="49.5" customHeight="1" x14ac:dyDescent="0.25">
      <c r="A7" s="136"/>
      <c r="B7" s="136"/>
      <c r="C7" s="136"/>
      <c r="D7" s="4" t="s">
        <v>64</v>
      </c>
      <c r="E7" s="4" t="s">
        <v>65</v>
      </c>
      <c r="F7" s="4" t="s">
        <v>66</v>
      </c>
      <c r="G7" s="136"/>
    </row>
    <row r="8" spans="1:7" ht="12" customHeight="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</row>
    <row r="9" spans="1:7" x14ac:dyDescent="0.25">
      <c r="A9" s="74"/>
      <c r="B9" s="14" t="s">
        <v>66</v>
      </c>
      <c r="C9" s="19" t="s">
        <v>537</v>
      </c>
      <c r="D9" s="26">
        <f>D11+D19+D21+D23+D32+D34+D36+D38+D41+D43+D46+D56+D63+D67+D70+D72+D77+D107+D114+D121+D124+D126+D128+D132+D134+D136+D138+D157+D166+D168+D172+D184+D60+D143+D177+D150</f>
        <v>0</v>
      </c>
      <c r="E9" s="26">
        <f>E11+E19+E21+E23+E32+E34+E36+E38+E41+E43+E46+E56+E63+E67+E70+E72+E77+E107+E114+E121+E124+E126+E128+E132+E134+E136+E138+E157+E166+E168+E172+E184+E60+E143+E177+E150</f>
        <v>0</v>
      </c>
      <c r="F9" s="26">
        <f>D9+E9</f>
        <v>0</v>
      </c>
      <c r="G9" s="104">
        <f>G11+G19+G21+G23+G32+G34+G36+G38+G41+G43+G46+G56+G60+G63+G67+G70+G72+G77+G107+G114+G121+G124++G126+G128+G132+G134+G136+G138+G143+G150+G157+G166+G168+G172+G177+G184</f>
        <v>0</v>
      </c>
    </row>
    <row r="10" spans="1:7" x14ac:dyDescent="0.25">
      <c r="A10" s="75"/>
      <c r="B10" s="27" t="s">
        <v>67</v>
      </c>
      <c r="C10" s="76"/>
      <c r="D10" s="28"/>
      <c r="E10" s="28"/>
      <c r="F10" s="28"/>
      <c r="G10" s="105"/>
    </row>
    <row r="11" spans="1:7" x14ac:dyDescent="0.25">
      <c r="A11" s="51"/>
      <c r="B11" s="29" t="s">
        <v>33</v>
      </c>
      <c r="C11" s="77" t="s">
        <v>538</v>
      </c>
      <c r="D11" s="30">
        <f>SUM(D12:D18)</f>
        <v>0</v>
      </c>
      <c r="E11" s="30">
        <f>SUM(E12:E18)</f>
        <v>0</v>
      </c>
      <c r="F11" s="30">
        <f>SUM(F12:F18)</f>
        <v>0</v>
      </c>
      <c r="G11" s="106">
        <f>SUM(G12:G18)</f>
        <v>0</v>
      </c>
    </row>
    <row r="12" spans="1:7" ht="31.5" x14ac:dyDescent="0.25">
      <c r="A12" s="97" t="s">
        <v>998</v>
      </c>
      <c r="B12" s="55" t="s">
        <v>69</v>
      </c>
      <c r="C12" s="79" t="s">
        <v>554</v>
      </c>
      <c r="D12" s="28"/>
      <c r="E12" s="28"/>
      <c r="F12" s="28">
        <f t="shared" ref="F12:F18" si="0">D12+E12</f>
        <v>0</v>
      </c>
      <c r="G12" s="105"/>
    </row>
    <row r="13" spans="1:7" x14ac:dyDescent="0.25">
      <c r="A13" s="98" t="s">
        <v>999</v>
      </c>
      <c r="B13" s="99" t="s">
        <v>70</v>
      </c>
      <c r="C13" s="79" t="s">
        <v>919</v>
      </c>
      <c r="D13" s="28"/>
      <c r="E13" s="28"/>
      <c r="F13" s="28">
        <f t="shared" si="0"/>
        <v>0</v>
      </c>
      <c r="G13" s="105"/>
    </row>
    <row r="14" spans="1:7" x14ac:dyDescent="0.25">
      <c r="A14" s="98" t="s">
        <v>1000</v>
      </c>
      <c r="B14" s="99" t="s">
        <v>71</v>
      </c>
      <c r="C14" s="79" t="s">
        <v>920</v>
      </c>
      <c r="D14" s="28"/>
      <c r="E14" s="28"/>
      <c r="F14" s="28">
        <f t="shared" si="0"/>
        <v>0</v>
      </c>
      <c r="G14" s="105"/>
    </row>
    <row r="15" spans="1:7" x14ac:dyDescent="0.25">
      <c r="A15" s="98" t="s">
        <v>1001</v>
      </c>
      <c r="B15" s="99" t="s">
        <v>72</v>
      </c>
      <c r="C15" s="79" t="s">
        <v>921</v>
      </c>
      <c r="D15" s="28"/>
      <c r="E15" s="28"/>
      <c r="F15" s="28">
        <f t="shared" si="0"/>
        <v>0</v>
      </c>
      <c r="G15" s="105"/>
    </row>
    <row r="16" spans="1:7" x14ac:dyDescent="0.25">
      <c r="A16" s="78" t="s">
        <v>1002</v>
      </c>
      <c r="B16" s="31" t="s">
        <v>461</v>
      </c>
      <c r="C16" s="79" t="s">
        <v>922</v>
      </c>
      <c r="D16" s="28"/>
      <c r="E16" s="28"/>
      <c r="F16" s="28">
        <f t="shared" si="0"/>
        <v>0</v>
      </c>
      <c r="G16" s="105"/>
    </row>
    <row r="17" spans="1:7" x14ac:dyDescent="0.25">
      <c r="A17" s="98" t="s">
        <v>1003</v>
      </c>
      <c r="B17" s="99" t="s">
        <v>73</v>
      </c>
      <c r="C17" s="79" t="s">
        <v>923</v>
      </c>
      <c r="D17" s="28"/>
      <c r="E17" s="28"/>
      <c r="F17" s="28">
        <f t="shared" si="0"/>
        <v>0</v>
      </c>
      <c r="G17" s="105"/>
    </row>
    <row r="18" spans="1:7" x14ac:dyDescent="0.25">
      <c r="A18" s="98" t="s">
        <v>1004</v>
      </c>
      <c r="B18" s="99" t="s">
        <v>74</v>
      </c>
      <c r="C18" s="79" t="s">
        <v>924</v>
      </c>
      <c r="D18" s="28"/>
      <c r="E18" s="28"/>
      <c r="F18" s="28">
        <f t="shared" si="0"/>
        <v>0</v>
      </c>
      <c r="G18" s="105"/>
    </row>
    <row r="19" spans="1:7" x14ac:dyDescent="0.25">
      <c r="A19" s="51"/>
      <c r="B19" s="52" t="s">
        <v>23</v>
      </c>
      <c r="C19" s="77" t="s">
        <v>539</v>
      </c>
      <c r="D19" s="30">
        <f>SUM(D20)</f>
        <v>0</v>
      </c>
      <c r="E19" s="30">
        <f>SUM(E20)</f>
        <v>0</v>
      </c>
      <c r="F19" s="30">
        <f>SUM(F20)</f>
        <v>0</v>
      </c>
      <c r="G19" s="106">
        <f>SUM(G20)</f>
        <v>0</v>
      </c>
    </row>
    <row r="20" spans="1:7" x14ac:dyDescent="0.25">
      <c r="A20" s="100" t="s">
        <v>1005</v>
      </c>
      <c r="B20" s="101" t="s">
        <v>75</v>
      </c>
      <c r="C20" s="79" t="s">
        <v>555</v>
      </c>
      <c r="D20" s="28"/>
      <c r="E20" s="28"/>
      <c r="F20" s="28">
        <f>D20+E20</f>
        <v>0</v>
      </c>
      <c r="G20" s="105"/>
    </row>
    <row r="21" spans="1:7" x14ac:dyDescent="0.25">
      <c r="A21" s="51"/>
      <c r="B21" s="52" t="s">
        <v>20</v>
      </c>
      <c r="C21" s="77" t="s">
        <v>540</v>
      </c>
      <c r="D21" s="30">
        <f>SUM(D22)</f>
        <v>0</v>
      </c>
      <c r="E21" s="30">
        <f>SUM(E22)</f>
        <v>0</v>
      </c>
      <c r="F21" s="30">
        <f>SUM(F22)</f>
        <v>0</v>
      </c>
      <c r="G21" s="106">
        <f>SUM(G22)</f>
        <v>0</v>
      </c>
    </row>
    <row r="22" spans="1:7" x14ac:dyDescent="0.25">
      <c r="A22" s="100" t="s">
        <v>1006</v>
      </c>
      <c r="B22" s="101" t="s">
        <v>76</v>
      </c>
      <c r="C22" s="79" t="s">
        <v>568</v>
      </c>
      <c r="D22" s="28"/>
      <c r="E22" s="28"/>
      <c r="F22" s="28">
        <f>D22+E22</f>
        <v>0</v>
      </c>
      <c r="G22" s="105"/>
    </row>
    <row r="23" spans="1:7" x14ac:dyDescent="0.25">
      <c r="A23" s="51"/>
      <c r="B23" s="52" t="s">
        <v>7</v>
      </c>
      <c r="C23" s="77" t="s">
        <v>541</v>
      </c>
      <c r="D23" s="30">
        <f>SUM(D24:D31)</f>
        <v>0</v>
      </c>
      <c r="E23" s="30">
        <f>SUM(E24:E31)</f>
        <v>0</v>
      </c>
      <c r="F23" s="30">
        <f>SUM(F24:F31)</f>
        <v>0</v>
      </c>
      <c r="G23" s="106">
        <f>SUM(G24:G31)</f>
        <v>0</v>
      </c>
    </row>
    <row r="24" spans="1:7" x14ac:dyDescent="0.25">
      <c r="A24" s="100" t="s">
        <v>1007</v>
      </c>
      <c r="B24" s="101" t="s">
        <v>462</v>
      </c>
      <c r="C24" s="79" t="s">
        <v>570</v>
      </c>
      <c r="D24" s="28"/>
      <c r="E24" s="28"/>
      <c r="F24" s="28">
        <f>D24+E24</f>
        <v>0</v>
      </c>
      <c r="G24" s="105"/>
    </row>
    <row r="25" spans="1:7" x14ac:dyDescent="0.25">
      <c r="A25" s="100" t="s">
        <v>1008</v>
      </c>
      <c r="B25" s="101" t="s">
        <v>463</v>
      </c>
      <c r="C25" s="79" t="s">
        <v>571</v>
      </c>
      <c r="D25" s="28"/>
      <c r="E25" s="28"/>
      <c r="F25" s="28">
        <f t="shared" ref="F25:F31" si="1">D25+E25</f>
        <v>0</v>
      </c>
      <c r="G25" s="105"/>
    </row>
    <row r="26" spans="1:7" x14ac:dyDescent="0.25">
      <c r="A26" s="100" t="s">
        <v>1009</v>
      </c>
      <c r="B26" s="101" t="s">
        <v>115</v>
      </c>
      <c r="C26" s="79" t="s">
        <v>572</v>
      </c>
      <c r="D26" s="28"/>
      <c r="E26" s="28"/>
      <c r="F26" s="28">
        <f t="shared" si="1"/>
        <v>0</v>
      </c>
      <c r="G26" s="105"/>
    </row>
    <row r="27" spans="1:7" ht="47.25" x14ac:dyDescent="0.25">
      <c r="A27" s="100" t="s">
        <v>1010</v>
      </c>
      <c r="B27" s="101" t="s">
        <v>116</v>
      </c>
      <c r="C27" s="79" t="s">
        <v>573</v>
      </c>
      <c r="D27" s="28"/>
      <c r="E27" s="28"/>
      <c r="F27" s="28">
        <f t="shared" si="1"/>
        <v>0</v>
      </c>
      <c r="G27" s="105"/>
    </row>
    <row r="28" spans="1:7" ht="31.5" x14ac:dyDescent="0.25">
      <c r="A28" s="100" t="s">
        <v>1011</v>
      </c>
      <c r="B28" s="101" t="s">
        <v>473</v>
      </c>
      <c r="C28" s="79" t="s">
        <v>574</v>
      </c>
      <c r="D28" s="28"/>
      <c r="E28" s="28"/>
      <c r="F28" s="28">
        <f t="shared" si="1"/>
        <v>0</v>
      </c>
      <c r="G28" s="105"/>
    </row>
    <row r="29" spans="1:7" ht="63" x14ac:dyDescent="0.25">
      <c r="A29" s="100" t="s">
        <v>1012</v>
      </c>
      <c r="B29" s="101" t="s">
        <v>474</v>
      </c>
      <c r="C29" s="79" t="s">
        <v>575</v>
      </c>
      <c r="D29" s="28"/>
      <c r="E29" s="28"/>
      <c r="F29" s="28">
        <f t="shared" si="1"/>
        <v>0</v>
      </c>
      <c r="G29" s="105"/>
    </row>
    <row r="30" spans="1:7" x14ac:dyDescent="0.25">
      <c r="A30" s="100" t="s">
        <v>1013</v>
      </c>
      <c r="B30" s="101" t="s">
        <v>80</v>
      </c>
      <c r="C30" s="79" t="s">
        <v>1177</v>
      </c>
      <c r="D30" s="28"/>
      <c r="E30" s="28"/>
      <c r="F30" s="28">
        <f t="shared" si="1"/>
        <v>0</v>
      </c>
      <c r="G30" s="105"/>
    </row>
    <row r="31" spans="1:7" ht="47.25" x14ac:dyDescent="0.25">
      <c r="A31" s="100" t="s">
        <v>1014</v>
      </c>
      <c r="B31" s="101" t="s">
        <v>81</v>
      </c>
      <c r="C31" s="79" t="s">
        <v>1178</v>
      </c>
      <c r="D31" s="28"/>
      <c r="E31" s="28"/>
      <c r="F31" s="28">
        <f t="shared" si="1"/>
        <v>0</v>
      </c>
      <c r="G31" s="105"/>
    </row>
    <row r="32" spans="1:7" x14ac:dyDescent="0.25">
      <c r="A32" s="51"/>
      <c r="B32" s="52" t="s">
        <v>77</v>
      </c>
      <c r="C32" s="77" t="s">
        <v>542</v>
      </c>
      <c r="D32" s="30">
        <f>SUM(D33)</f>
        <v>0</v>
      </c>
      <c r="E32" s="30">
        <f>SUM(E33)</f>
        <v>0</v>
      </c>
      <c r="F32" s="30">
        <f>SUM(F33)</f>
        <v>0</v>
      </c>
      <c r="G32" s="106">
        <f>SUM(G33)</f>
        <v>0</v>
      </c>
    </row>
    <row r="33" spans="1:7" x14ac:dyDescent="0.25">
      <c r="A33" s="100" t="s">
        <v>1015</v>
      </c>
      <c r="B33" s="101" t="s">
        <v>78</v>
      </c>
      <c r="C33" s="79" t="s">
        <v>576</v>
      </c>
      <c r="D33" s="28"/>
      <c r="E33" s="28"/>
      <c r="F33" s="28">
        <f>D33+E33</f>
        <v>0</v>
      </c>
      <c r="G33" s="105"/>
    </row>
    <row r="34" spans="1:7" x14ac:dyDescent="0.25">
      <c r="A34" s="51"/>
      <c r="B34" s="52" t="s">
        <v>53</v>
      </c>
      <c r="C34" s="77" t="s">
        <v>543</v>
      </c>
      <c r="D34" s="30">
        <f>SUM(D35)</f>
        <v>0</v>
      </c>
      <c r="E34" s="30">
        <f>SUM(E35)</f>
        <v>0</v>
      </c>
      <c r="F34" s="30">
        <f>SUM(F35)</f>
        <v>0</v>
      </c>
      <c r="G34" s="106">
        <f>SUM(G35)</f>
        <v>0</v>
      </c>
    </row>
    <row r="35" spans="1:7" x14ac:dyDescent="0.25">
      <c r="A35" s="100" t="s">
        <v>1016</v>
      </c>
      <c r="B35" s="101" t="s">
        <v>79</v>
      </c>
      <c r="C35" s="79" t="s">
        <v>581</v>
      </c>
      <c r="D35" s="28"/>
      <c r="E35" s="28"/>
      <c r="F35" s="28">
        <f>D35+E35</f>
        <v>0</v>
      </c>
      <c r="G35" s="105"/>
    </row>
    <row r="36" spans="1:7" x14ac:dyDescent="0.25">
      <c r="A36" s="51"/>
      <c r="B36" s="52" t="s">
        <v>54</v>
      </c>
      <c r="C36" s="77" t="s">
        <v>544</v>
      </c>
      <c r="D36" s="30">
        <f>SUM(D37:D37)</f>
        <v>0</v>
      </c>
      <c r="E36" s="30">
        <f>SUM(E37:E37)</f>
        <v>0</v>
      </c>
      <c r="F36" s="30">
        <f>SUM(F37:F37)</f>
        <v>0</v>
      </c>
      <c r="G36" s="106">
        <f>SUM(G37:G37)</f>
        <v>0</v>
      </c>
    </row>
    <row r="37" spans="1:7" ht="47.25" x14ac:dyDescent="0.25">
      <c r="A37" s="100" t="s">
        <v>1017</v>
      </c>
      <c r="B37" s="101" t="s">
        <v>82</v>
      </c>
      <c r="C37" s="79" t="s">
        <v>584</v>
      </c>
      <c r="D37" s="28"/>
      <c r="E37" s="28"/>
      <c r="F37" s="28">
        <f>D37+E37</f>
        <v>0</v>
      </c>
      <c r="G37" s="107"/>
    </row>
    <row r="38" spans="1:7" x14ac:dyDescent="0.25">
      <c r="A38" s="51"/>
      <c r="B38" s="52" t="s">
        <v>83</v>
      </c>
      <c r="C38" s="77" t="s">
        <v>545</v>
      </c>
      <c r="D38" s="30">
        <f>SUM(D39:D40)</f>
        <v>0</v>
      </c>
      <c r="E38" s="30">
        <f>SUM(E39:E40)</f>
        <v>0</v>
      </c>
      <c r="F38" s="30">
        <f>SUM(F39:F40)</f>
        <v>0</v>
      </c>
      <c r="G38" s="106">
        <f>SUM(G39:G40)</f>
        <v>0</v>
      </c>
    </row>
    <row r="39" spans="1:7" x14ac:dyDescent="0.25">
      <c r="A39" s="100" t="s">
        <v>1018</v>
      </c>
      <c r="B39" s="101" t="s">
        <v>84</v>
      </c>
      <c r="C39" s="79" t="s">
        <v>585</v>
      </c>
      <c r="D39" s="28"/>
      <c r="E39" s="28"/>
      <c r="F39" s="28">
        <f>D39+E39</f>
        <v>0</v>
      </c>
      <c r="G39" s="107"/>
    </row>
    <row r="40" spans="1:7" ht="31.5" x14ac:dyDescent="0.25">
      <c r="A40" s="100" t="s">
        <v>1019</v>
      </c>
      <c r="B40" s="101" t="s">
        <v>85</v>
      </c>
      <c r="C40" s="79" t="s">
        <v>586</v>
      </c>
      <c r="D40" s="28"/>
      <c r="E40" s="28"/>
      <c r="F40" s="28">
        <f>D40+E40</f>
        <v>0</v>
      </c>
      <c r="G40" s="105"/>
    </row>
    <row r="41" spans="1:7" x14ac:dyDescent="0.25">
      <c r="A41" s="51"/>
      <c r="B41" s="52" t="s">
        <v>52</v>
      </c>
      <c r="C41" s="77" t="s">
        <v>546</v>
      </c>
      <c r="D41" s="30">
        <f>SUM(D42)</f>
        <v>0</v>
      </c>
      <c r="E41" s="30">
        <f>SUM(E42)</f>
        <v>0</v>
      </c>
      <c r="F41" s="30">
        <f>D41+E41</f>
        <v>0</v>
      </c>
      <c r="G41" s="106">
        <f>G42</f>
        <v>0</v>
      </c>
    </row>
    <row r="42" spans="1:7" x14ac:dyDescent="0.25">
      <c r="A42" s="100" t="s">
        <v>1020</v>
      </c>
      <c r="B42" s="101" t="s">
        <v>86</v>
      </c>
      <c r="C42" s="79" t="s">
        <v>588</v>
      </c>
      <c r="D42" s="28"/>
      <c r="E42" s="28"/>
      <c r="F42" s="28">
        <f>D42+E42</f>
        <v>0</v>
      </c>
      <c r="G42" s="107"/>
    </row>
    <row r="43" spans="1:7" x14ac:dyDescent="0.25">
      <c r="A43" s="51"/>
      <c r="B43" s="52" t="s">
        <v>87</v>
      </c>
      <c r="C43" s="77" t="s">
        <v>547</v>
      </c>
      <c r="D43" s="30">
        <f>SUM(D44:D45)</f>
        <v>0</v>
      </c>
      <c r="E43" s="30">
        <f>SUM(E44:E45)</f>
        <v>0</v>
      </c>
      <c r="F43" s="30">
        <f>SUM(F44:F45)</f>
        <v>0</v>
      </c>
      <c r="G43" s="106">
        <f>SUM(G44:G45)</f>
        <v>0</v>
      </c>
    </row>
    <row r="44" spans="1:7" x14ac:dyDescent="0.25">
      <c r="A44" s="100" t="s">
        <v>1021</v>
      </c>
      <c r="B44" s="101" t="s">
        <v>88</v>
      </c>
      <c r="C44" s="79" t="s">
        <v>598</v>
      </c>
      <c r="D44" s="28"/>
      <c r="E44" s="28"/>
      <c r="F44" s="28">
        <f>D44+E44</f>
        <v>0</v>
      </c>
      <c r="G44" s="105"/>
    </row>
    <row r="45" spans="1:7" x14ac:dyDescent="0.25">
      <c r="A45" s="100" t="s">
        <v>1022</v>
      </c>
      <c r="B45" s="101" t="s">
        <v>89</v>
      </c>
      <c r="C45" s="79" t="s">
        <v>599</v>
      </c>
      <c r="D45" s="28"/>
      <c r="E45" s="28"/>
      <c r="F45" s="28">
        <f>D45+E45</f>
        <v>0</v>
      </c>
      <c r="G45" s="105"/>
    </row>
    <row r="46" spans="1:7" x14ac:dyDescent="0.25">
      <c r="A46" s="51"/>
      <c r="B46" s="52" t="s">
        <v>6</v>
      </c>
      <c r="C46" s="77" t="s">
        <v>548</v>
      </c>
      <c r="D46" s="30">
        <f>SUM(D47:D55)</f>
        <v>0</v>
      </c>
      <c r="E46" s="30">
        <f>SUM(E47:E55)</f>
        <v>0</v>
      </c>
      <c r="F46" s="30">
        <f>SUM(F47:F55)</f>
        <v>0</v>
      </c>
      <c r="G46" s="106">
        <f>SUM(G47:G55)</f>
        <v>0</v>
      </c>
    </row>
    <row r="47" spans="1:7" ht="31.5" x14ac:dyDescent="0.25">
      <c r="A47" s="100" t="s">
        <v>1023</v>
      </c>
      <c r="B47" s="101" t="s">
        <v>1024</v>
      </c>
      <c r="C47" s="79" t="s">
        <v>927</v>
      </c>
      <c r="D47" s="28"/>
      <c r="E47" s="28"/>
      <c r="F47" s="28">
        <f t="shared" ref="F47:F55" si="2">D47+E47</f>
        <v>0</v>
      </c>
      <c r="G47" s="105"/>
    </row>
    <row r="48" spans="1:7" ht="31.5" x14ac:dyDescent="0.25">
      <c r="A48" s="100" t="s">
        <v>1025</v>
      </c>
      <c r="B48" s="101" t="s">
        <v>1026</v>
      </c>
      <c r="C48" s="79" t="s">
        <v>605</v>
      </c>
      <c r="D48" s="28"/>
      <c r="E48" s="28"/>
      <c r="F48" s="28">
        <f t="shared" si="2"/>
        <v>0</v>
      </c>
      <c r="G48" s="105"/>
    </row>
    <row r="49" spans="1:7" ht="31.5" x14ac:dyDescent="0.25">
      <c r="A49" s="100" t="s">
        <v>1028</v>
      </c>
      <c r="B49" s="101" t="s">
        <v>1029</v>
      </c>
      <c r="C49" s="79" t="s">
        <v>606</v>
      </c>
      <c r="D49" s="28"/>
      <c r="E49" s="28"/>
      <c r="F49" s="28">
        <f t="shared" si="2"/>
        <v>0</v>
      </c>
      <c r="G49" s="105"/>
    </row>
    <row r="50" spans="1:7" ht="31.5" x14ac:dyDescent="0.25">
      <c r="A50" s="100" t="s">
        <v>1031</v>
      </c>
      <c r="B50" s="101" t="s">
        <v>1032</v>
      </c>
      <c r="C50" s="79" t="s">
        <v>607</v>
      </c>
      <c r="D50" s="28"/>
      <c r="E50" s="28"/>
      <c r="F50" s="28">
        <f t="shared" si="2"/>
        <v>0</v>
      </c>
      <c r="G50" s="105"/>
    </row>
    <row r="51" spans="1:7" x14ac:dyDescent="0.25">
      <c r="A51" s="100" t="s">
        <v>1034</v>
      </c>
      <c r="B51" s="101" t="s">
        <v>90</v>
      </c>
      <c r="C51" s="79" t="s">
        <v>608</v>
      </c>
      <c r="D51" s="28"/>
      <c r="E51" s="28"/>
      <c r="F51" s="28">
        <f t="shared" si="2"/>
        <v>0</v>
      </c>
      <c r="G51" s="105"/>
    </row>
    <row r="52" spans="1:7" x14ac:dyDescent="0.25">
      <c r="A52" s="100" t="s">
        <v>1036</v>
      </c>
      <c r="B52" s="101" t="s">
        <v>91</v>
      </c>
      <c r="C52" s="79" t="s">
        <v>928</v>
      </c>
      <c r="D52" s="28"/>
      <c r="E52" s="28"/>
      <c r="F52" s="28">
        <f t="shared" si="2"/>
        <v>0</v>
      </c>
      <c r="G52" s="105"/>
    </row>
    <row r="53" spans="1:7" x14ac:dyDescent="0.25">
      <c r="A53" s="100" t="s">
        <v>1037</v>
      </c>
      <c r="B53" s="101" t="s">
        <v>92</v>
      </c>
      <c r="C53" s="79" t="s">
        <v>929</v>
      </c>
      <c r="D53" s="28"/>
      <c r="E53" s="28"/>
      <c r="F53" s="28">
        <f t="shared" si="2"/>
        <v>0</v>
      </c>
      <c r="G53" s="105"/>
    </row>
    <row r="54" spans="1:7" ht="31.5" x14ac:dyDescent="0.25">
      <c r="A54" s="100" t="s">
        <v>1038</v>
      </c>
      <c r="B54" s="101" t="s">
        <v>93</v>
      </c>
      <c r="C54" s="79" t="s">
        <v>930</v>
      </c>
      <c r="D54" s="28"/>
      <c r="E54" s="28"/>
      <c r="F54" s="28">
        <f t="shared" si="2"/>
        <v>0</v>
      </c>
      <c r="G54" s="105"/>
    </row>
    <row r="55" spans="1:7" ht="31.5" x14ac:dyDescent="0.25">
      <c r="A55" s="100" t="s">
        <v>1039</v>
      </c>
      <c r="B55" s="101" t="s">
        <v>94</v>
      </c>
      <c r="C55" s="79" t="s">
        <v>931</v>
      </c>
      <c r="D55" s="28"/>
      <c r="E55" s="28"/>
      <c r="F55" s="28">
        <f t="shared" si="2"/>
        <v>0</v>
      </c>
      <c r="G55" s="105"/>
    </row>
    <row r="56" spans="1:7" x14ac:dyDescent="0.25">
      <c r="A56" s="51"/>
      <c r="B56" s="52" t="s">
        <v>45</v>
      </c>
      <c r="C56" s="77" t="s">
        <v>549</v>
      </c>
      <c r="D56" s="30">
        <f>SUM(D57:D59)</f>
        <v>0</v>
      </c>
      <c r="E56" s="30">
        <f>SUM(E57:E59)</f>
        <v>0</v>
      </c>
      <c r="F56" s="30">
        <f>SUM(F57:F59)</f>
        <v>0</v>
      </c>
      <c r="G56" s="106">
        <f>SUM(G57:G59)</f>
        <v>0</v>
      </c>
    </row>
    <row r="57" spans="1:7" x14ac:dyDescent="0.25">
      <c r="A57" s="100" t="s">
        <v>1040</v>
      </c>
      <c r="B57" s="101" t="s">
        <v>95</v>
      </c>
      <c r="C57" s="79" t="s">
        <v>609</v>
      </c>
      <c r="D57" s="28"/>
      <c r="E57" s="28"/>
      <c r="F57" s="28">
        <f t="shared" ref="F57:F76" si="3">D57+E57</f>
        <v>0</v>
      </c>
      <c r="G57" s="107"/>
    </row>
    <row r="58" spans="1:7" ht="31.5" x14ac:dyDescent="0.25">
      <c r="A58" s="100" t="s">
        <v>1041</v>
      </c>
      <c r="B58" s="101" t="s">
        <v>96</v>
      </c>
      <c r="C58" s="79" t="s">
        <v>610</v>
      </c>
      <c r="D58" s="28"/>
      <c r="E58" s="28"/>
      <c r="F58" s="28">
        <f t="shared" si="3"/>
        <v>0</v>
      </c>
      <c r="G58" s="107"/>
    </row>
    <row r="59" spans="1:7" ht="78.75" x14ac:dyDescent="0.25">
      <c r="A59" s="100" t="s">
        <v>1042</v>
      </c>
      <c r="B59" s="101" t="s">
        <v>464</v>
      </c>
      <c r="C59" s="79" t="s">
        <v>611</v>
      </c>
      <c r="D59" s="28"/>
      <c r="E59" s="28"/>
      <c r="F59" s="28">
        <f t="shared" si="3"/>
        <v>0</v>
      </c>
      <c r="G59" s="107"/>
    </row>
    <row r="60" spans="1:7" x14ac:dyDescent="0.25">
      <c r="A60" s="51"/>
      <c r="B60" s="52" t="s">
        <v>24</v>
      </c>
      <c r="C60" s="77" t="s">
        <v>550</v>
      </c>
      <c r="D60" s="30">
        <f>SUM(D61:D62)</f>
        <v>0</v>
      </c>
      <c r="E60" s="30">
        <f>SUM(E61:E62)</f>
        <v>0</v>
      </c>
      <c r="F60" s="30">
        <f t="shared" si="3"/>
        <v>0</v>
      </c>
      <c r="G60" s="109">
        <f>SUM(G61:G62)</f>
        <v>0</v>
      </c>
    </row>
    <row r="61" spans="1:7" ht="31.5" x14ac:dyDescent="0.25">
      <c r="A61" s="100" t="s">
        <v>1043</v>
      </c>
      <c r="B61" s="101" t="s">
        <v>97</v>
      </c>
      <c r="C61" s="79" t="s">
        <v>622</v>
      </c>
      <c r="D61" s="28"/>
      <c r="E61" s="28"/>
      <c r="F61" s="28">
        <f t="shared" si="3"/>
        <v>0</v>
      </c>
      <c r="G61" s="105"/>
    </row>
    <row r="62" spans="1:7" ht="31.5" x14ac:dyDescent="0.25">
      <c r="A62" s="100" t="s">
        <v>1044</v>
      </c>
      <c r="B62" s="101" t="s">
        <v>98</v>
      </c>
      <c r="C62" s="79" t="s">
        <v>623</v>
      </c>
      <c r="D62" s="28"/>
      <c r="E62" s="28"/>
      <c r="F62" s="28">
        <f t="shared" si="3"/>
        <v>0</v>
      </c>
      <c r="G62" s="105"/>
    </row>
    <row r="63" spans="1:7" x14ac:dyDescent="0.25">
      <c r="A63" s="51"/>
      <c r="B63" s="52" t="s">
        <v>2</v>
      </c>
      <c r="C63" s="77" t="s">
        <v>551</v>
      </c>
      <c r="D63" s="30">
        <f>SUM(D64:D66)</f>
        <v>0</v>
      </c>
      <c r="E63" s="30">
        <f>SUM(E64:E66)</f>
        <v>0</v>
      </c>
      <c r="F63" s="30">
        <f>SUM(F64:F66)</f>
        <v>0</v>
      </c>
      <c r="G63" s="106">
        <f>SUM(G64:G66)</f>
        <v>0</v>
      </c>
    </row>
    <row r="64" spans="1:7" x14ac:dyDescent="0.25">
      <c r="A64" s="100" t="s">
        <v>1045</v>
      </c>
      <c r="B64" s="101" t="s">
        <v>99</v>
      </c>
      <c r="C64" s="79" t="s">
        <v>629</v>
      </c>
      <c r="D64" s="28"/>
      <c r="E64" s="28"/>
      <c r="F64" s="28">
        <f t="shared" si="3"/>
        <v>0</v>
      </c>
      <c r="G64" s="105"/>
    </row>
    <row r="65" spans="1:7" ht="31.5" x14ac:dyDescent="0.25">
      <c r="A65" s="100" t="s">
        <v>1046</v>
      </c>
      <c r="B65" s="101" t="s">
        <v>1047</v>
      </c>
      <c r="C65" s="79" t="s">
        <v>630</v>
      </c>
      <c r="D65" s="28"/>
      <c r="E65" s="28"/>
      <c r="F65" s="28">
        <f t="shared" si="3"/>
        <v>0</v>
      </c>
      <c r="G65" s="105"/>
    </row>
    <row r="66" spans="1:7" ht="31.5" x14ac:dyDescent="0.25">
      <c r="A66" s="100" t="s">
        <v>1048</v>
      </c>
      <c r="B66" s="101" t="s">
        <v>1049</v>
      </c>
      <c r="C66" s="79" t="s">
        <v>631</v>
      </c>
      <c r="D66" s="28"/>
      <c r="E66" s="28"/>
      <c r="F66" s="28"/>
      <c r="G66" s="105"/>
    </row>
    <row r="67" spans="1:7" x14ac:dyDescent="0.25">
      <c r="A67" s="51"/>
      <c r="B67" s="52" t="s">
        <v>8</v>
      </c>
      <c r="C67" s="77" t="s">
        <v>552</v>
      </c>
      <c r="D67" s="30">
        <f>SUM(D68:D69)</f>
        <v>0</v>
      </c>
      <c r="E67" s="30">
        <f>SUM(E68:E69)</f>
        <v>0</v>
      </c>
      <c r="F67" s="30">
        <f t="shared" si="3"/>
        <v>0</v>
      </c>
      <c r="G67" s="109">
        <f>SUM(G68:G69)</f>
        <v>0</v>
      </c>
    </row>
    <row r="68" spans="1:7" ht="47.25" x14ac:dyDescent="0.25">
      <c r="A68" s="100" t="s">
        <v>1050</v>
      </c>
      <c r="B68" s="101" t="s">
        <v>100</v>
      </c>
      <c r="C68" s="79" t="s">
        <v>632</v>
      </c>
      <c r="D68" s="28"/>
      <c r="E68" s="28"/>
      <c r="F68" s="28">
        <f t="shared" si="3"/>
        <v>0</v>
      </c>
      <c r="G68" s="107"/>
    </row>
    <row r="69" spans="1:7" x14ac:dyDescent="0.25">
      <c r="A69" s="100" t="s">
        <v>1051</v>
      </c>
      <c r="B69" s="101" t="s">
        <v>101</v>
      </c>
      <c r="C69" s="79" t="s">
        <v>633</v>
      </c>
      <c r="D69" s="28"/>
      <c r="E69" s="28"/>
      <c r="F69" s="28">
        <f t="shared" si="3"/>
        <v>0</v>
      </c>
      <c r="G69" s="105"/>
    </row>
    <row r="70" spans="1:7" x14ac:dyDescent="0.25">
      <c r="A70" s="51"/>
      <c r="B70" s="52" t="s">
        <v>102</v>
      </c>
      <c r="C70" s="77" t="s">
        <v>553</v>
      </c>
      <c r="D70" s="30">
        <f>SUM(D71)</f>
        <v>0</v>
      </c>
      <c r="E70" s="30">
        <f>SUM(E71)</f>
        <v>0</v>
      </c>
      <c r="F70" s="30">
        <f t="shared" si="3"/>
        <v>0</v>
      </c>
      <c r="G70" s="109">
        <f>SUM(G71)</f>
        <v>0</v>
      </c>
    </row>
    <row r="71" spans="1:7" x14ac:dyDescent="0.25">
      <c r="A71" s="100" t="s">
        <v>1052</v>
      </c>
      <c r="B71" s="101" t="s">
        <v>103</v>
      </c>
      <c r="C71" s="79" t="s">
        <v>648</v>
      </c>
      <c r="D71" s="28"/>
      <c r="E71" s="28"/>
      <c r="F71" s="28">
        <f t="shared" si="3"/>
        <v>0</v>
      </c>
      <c r="G71" s="105"/>
    </row>
    <row r="72" spans="1:7" x14ac:dyDescent="0.25">
      <c r="A72" s="51"/>
      <c r="B72" s="52" t="s">
        <v>104</v>
      </c>
      <c r="C72" s="77" t="s">
        <v>660</v>
      </c>
      <c r="D72" s="30">
        <f>SUM(D73:D76)</f>
        <v>0</v>
      </c>
      <c r="E72" s="30">
        <f>SUM(E73:E76)</f>
        <v>0</v>
      </c>
      <c r="F72" s="30">
        <f t="shared" si="3"/>
        <v>0</v>
      </c>
      <c r="G72" s="109">
        <f>SUM(G73:G76)</f>
        <v>0</v>
      </c>
    </row>
    <row r="73" spans="1:7" ht="31.5" x14ac:dyDescent="0.25">
      <c r="A73" s="100" t="s">
        <v>1053</v>
      </c>
      <c r="B73" s="101" t="s">
        <v>105</v>
      </c>
      <c r="C73" s="79" t="s">
        <v>661</v>
      </c>
      <c r="D73" s="28"/>
      <c r="E73" s="28"/>
      <c r="F73" s="28">
        <f t="shared" si="3"/>
        <v>0</v>
      </c>
      <c r="G73" s="107"/>
    </row>
    <row r="74" spans="1:7" ht="31.5" x14ac:dyDescent="0.25">
      <c r="A74" s="100" t="s">
        <v>1054</v>
      </c>
      <c r="B74" s="101" t="s">
        <v>106</v>
      </c>
      <c r="C74" s="79" t="s">
        <v>662</v>
      </c>
      <c r="D74" s="28"/>
      <c r="E74" s="28"/>
      <c r="F74" s="28">
        <f t="shared" si="3"/>
        <v>0</v>
      </c>
      <c r="G74" s="107"/>
    </row>
    <row r="75" spans="1:7" ht="31.5" x14ac:dyDescent="0.25">
      <c r="A75" s="100" t="s">
        <v>1055</v>
      </c>
      <c r="B75" s="101" t="s">
        <v>107</v>
      </c>
      <c r="C75" s="79" t="s">
        <v>663</v>
      </c>
      <c r="D75" s="28"/>
      <c r="E75" s="28"/>
      <c r="F75" s="28">
        <f t="shared" si="3"/>
        <v>0</v>
      </c>
      <c r="G75" s="107"/>
    </row>
    <row r="76" spans="1:7" x14ac:dyDescent="0.25">
      <c r="A76" s="100" t="s">
        <v>1056</v>
      </c>
      <c r="B76" s="101" t="s">
        <v>108</v>
      </c>
      <c r="C76" s="79" t="s">
        <v>664</v>
      </c>
      <c r="D76" s="28"/>
      <c r="E76" s="28"/>
      <c r="F76" s="28">
        <f t="shared" si="3"/>
        <v>0</v>
      </c>
      <c r="G76" s="107"/>
    </row>
    <row r="77" spans="1:7" x14ac:dyDescent="0.25">
      <c r="A77" s="51"/>
      <c r="B77" s="52" t="s">
        <v>3</v>
      </c>
      <c r="C77" s="77" t="s">
        <v>668</v>
      </c>
      <c r="D77" s="30">
        <f>SUM(D78:D106)</f>
        <v>0</v>
      </c>
      <c r="E77" s="30">
        <f>SUM(E78:E106)</f>
        <v>0</v>
      </c>
      <c r="F77" s="30">
        <f>SUM(F78:F106)</f>
        <v>0</v>
      </c>
      <c r="G77" s="106">
        <f>SUM(G78:G106)</f>
        <v>0</v>
      </c>
    </row>
    <row r="78" spans="1:7" x14ac:dyDescent="0.25">
      <c r="A78" s="100" t="s">
        <v>1057</v>
      </c>
      <c r="B78" s="101" t="s">
        <v>109</v>
      </c>
      <c r="C78" s="79" t="s">
        <v>669</v>
      </c>
      <c r="D78" s="28"/>
      <c r="E78" s="28"/>
      <c r="F78" s="28">
        <f>D78+E78</f>
        <v>0</v>
      </c>
      <c r="G78" s="105"/>
    </row>
    <row r="79" spans="1:7" x14ac:dyDescent="0.25">
      <c r="A79" s="100" t="s">
        <v>1058</v>
      </c>
      <c r="B79" s="101" t="s">
        <v>110</v>
      </c>
      <c r="C79" s="79" t="s">
        <v>670</v>
      </c>
      <c r="D79" s="28"/>
      <c r="E79" s="28"/>
      <c r="F79" s="28">
        <f>D79+E79</f>
        <v>0</v>
      </c>
      <c r="G79" s="105"/>
    </row>
    <row r="80" spans="1:7" x14ac:dyDescent="0.25">
      <c r="A80" s="100" t="s">
        <v>1059</v>
      </c>
      <c r="B80" s="101" t="s">
        <v>111</v>
      </c>
      <c r="C80" s="79" t="s">
        <v>671</v>
      </c>
      <c r="D80" s="28"/>
      <c r="E80" s="28"/>
      <c r="F80" s="28">
        <f>D80+E80</f>
        <v>0</v>
      </c>
      <c r="G80" s="105"/>
    </row>
    <row r="81" spans="1:7" x14ac:dyDescent="0.25">
      <c r="A81" s="100" t="s">
        <v>1060</v>
      </c>
      <c r="B81" s="101" t="s">
        <v>1061</v>
      </c>
      <c r="C81" s="79" t="s">
        <v>932</v>
      </c>
      <c r="D81" s="28"/>
      <c r="E81" s="28"/>
      <c r="F81" s="28">
        <f t="shared" ref="F81:F162" si="4">D81+E81</f>
        <v>0</v>
      </c>
      <c r="G81" s="105"/>
    </row>
    <row r="82" spans="1:7" x14ac:dyDescent="0.25">
      <c r="A82" s="100" t="s">
        <v>1062</v>
      </c>
      <c r="B82" s="101" t="s">
        <v>1063</v>
      </c>
      <c r="C82" s="79" t="s">
        <v>933</v>
      </c>
      <c r="D82" s="28"/>
      <c r="E82" s="28"/>
      <c r="F82" s="28">
        <f t="shared" si="4"/>
        <v>0</v>
      </c>
      <c r="G82" s="105"/>
    </row>
    <row r="83" spans="1:7" x14ac:dyDescent="0.25">
      <c r="A83" s="100" t="s">
        <v>1064</v>
      </c>
      <c r="B83" s="101" t="s">
        <v>1065</v>
      </c>
      <c r="C83" s="79" t="s">
        <v>934</v>
      </c>
      <c r="D83" s="28"/>
      <c r="E83" s="28"/>
      <c r="F83" s="28">
        <f t="shared" si="4"/>
        <v>0</v>
      </c>
      <c r="G83" s="105"/>
    </row>
    <row r="84" spans="1:7" x14ac:dyDescent="0.25">
      <c r="A84" s="100" t="s">
        <v>1066</v>
      </c>
      <c r="B84" s="101" t="s">
        <v>1067</v>
      </c>
      <c r="C84" s="79" t="s">
        <v>935</v>
      </c>
      <c r="D84" s="28"/>
      <c r="E84" s="28"/>
      <c r="F84" s="28">
        <f t="shared" si="4"/>
        <v>0</v>
      </c>
      <c r="G84" s="105"/>
    </row>
    <row r="85" spans="1:7" x14ac:dyDescent="0.25">
      <c r="A85" s="100" t="s">
        <v>1068</v>
      </c>
      <c r="B85" s="101" t="s">
        <v>1069</v>
      </c>
      <c r="C85" s="79" t="s">
        <v>936</v>
      </c>
      <c r="D85" s="28"/>
      <c r="E85" s="28"/>
      <c r="F85" s="28">
        <f t="shared" si="4"/>
        <v>0</v>
      </c>
      <c r="G85" s="105"/>
    </row>
    <row r="86" spans="1:7" x14ac:dyDescent="0.25">
      <c r="A86" s="100" t="s">
        <v>1070</v>
      </c>
      <c r="B86" s="101" t="s">
        <v>1071</v>
      </c>
      <c r="C86" s="79" t="s">
        <v>937</v>
      </c>
      <c r="D86" s="28"/>
      <c r="E86" s="28"/>
      <c r="F86" s="28">
        <f t="shared" si="4"/>
        <v>0</v>
      </c>
      <c r="G86" s="105"/>
    </row>
    <row r="87" spans="1:7" x14ac:dyDescent="0.25">
      <c r="A87" s="100" t="s">
        <v>1072</v>
      </c>
      <c r="B87" s="101" t="s">
        <v>1073</v>
      </c>
      <c r="C87" s="79" t="s">
        <v>938</v>
      </c>
      <c r="D87" s="28"/>
      <c r="E87" s="28"/>
      <c r="F87" s="28">
        <f t="shared" si="4"/>
        <v>0</v>
      </c>
      <c r="G87" s="105"/>
    </row>
    <row r="88" spans="1:7" ht="31.5" x14ac:dyDescent="0.25">
      <c r="A88" s="100" t="s">
        <v>1074</v>
      </c>
      <c r="B88" s="101" t="s">
        <v>1075</v>
      </c>
      <c r="C88" s="79" t="s">
        <v>939</v>
      </c>
      <c r="D88" s="28"/>
      <c r="E88" s="28"/>
      <c r="F88" s="28">
        <f t="shared" si="4"/>
        <v>0</v>
      </c>
      <c r="G88" s="105"/>
    </row>
    <row r="89" spans="1:7" ht="31.5" x14ac:dyDescent="0.25">
      <c r="A89" s="100" t="s">
        <v>1076</v>
      </c>
      <c r="B89" s="101" t="s">
        <v>1077</v>
      </c>
      <c r="C89" s="79" t="s">
        <v>940</v>
      </c>
      <c r="D89" s="28"/>
      <c r="E89" s="28"/>
      <c r="F89" s="28">
        <f t="shared" si="4"/>
        <v>0</v>
      </c>
      <c r="G89" s="105"/>
    </row>
    <row r="90" spans="1:7" ht="31.5" x14ac:dyDescent="0.25">
      <c r="A90" s="100" t="s">
        <v>1078</v>
      </c>
      <c r="B90" s="101" t="s">
        <v>1079</v>
      </c>
      <c r="C90" s="79" t="s">
        <v>941</v>
      </c>
      <c r="D90" s="28"/>
      <c r="E90" s="28"/>
      <c r="F90" s="28">
        <f t="shared" si="4"/>
        <v>0</v>
      </c>
      <c r="G90" s="105"/>
    </row>
    <row r="91" spans="1:7" ht="31.5" x14ac:dyDescent="0.25">
      <c r="A91" s="100" t="s">
        <v>1080</v>
      </c>
      <c r="B91" s="101" t="s">
        <v>1081</v>
      </c>
      <c r="C91" s="79" t="s">
        <v>942</v>
      </c>
      <c r="D91" s="28"/>
      <c r="E91" s="28"/>
      <c r="F91" s="28">
        <f t="shared" si="4"/>
        <v>0</v>
      </c>
      <c r="G91" s="105"/>
    </row>
    <row r="92" spans="1:7" ht="31.5" x14ac:dyDescent="0.25">
      <c r="A92" s="100" t="s">
        <v>1082</v>
      </c>
      <c r="B92" s="101" t="s">
        <v>1083</v>
      </c>
      <c r="C92" s="79" t="s">
        <v>943</v>
      </c>
      <c r="D92" s="28"/>
      <c r="E92" s="28"/>
      <c r="F92" s="28">
        <f t="shared" si="4"/>
        <v>0</v>
      </c>
      <c r="G92" s="105"/>
    </row>
    <row r="93" spans="1:7" ht="31.5" x14ac:dyDescent="0.25">
      <c r="A93" s="100" t="s">
        <v>1084</v>
      </c>
      <c r="B93" s="101" t="s">
        <v>112</v>
      </c>
      <c r="C93" s="79" t="s">
        <v>944</v>
      </c>
      <c r="D93" s="28"/>
      <c r="E93" s="28"/>
      <c r="F93" s="28">
        <f t="shared" si="4"/>
        <v>0</v>
      </c>
      <c r="G93" s="105"/>
    </row>
    <row r="94" spans="1:7" ht="31.5" x14ac:dyDescent="0.25">
      <c r="A94" s="100" t="s">
        <v>1085</v>
      </c>
      <c r="B94" s="101" t="s">
        <v>113</v>
      </c>
      <c r="C94" s="79" t="s">
        <v>945</v>
      </c>
      <c r="D94" s="28"/>
      <c r="E94" s="28"/>
      <c r="F94" s="28">
        <f t="shared" si="4"/>
        <v>0</v>
      </c>
      <c r="G94" s="105"/>
    </row>
    <row r="95" spans="1:7" ht="47.25" x14ac:dyDescent="0.25">
      <c r="A95" s="100" t="s">
        <v>1086</v>
      </c>
      <c r="B95" s="101" t="s">
        <v>465</v>
      </c>
      <c r="C95" s="79" t="s">
        <v>946</v>
      </c>
      <c r="D95" s="28"/>
      <c r="E95" s="28"/>
      <c r="F95" s="28">
        <f t="shared" si="4"/>
        <v>0</v>
      </c>
      <c r="G95" s="105"/>
    </row>
    <row r="96" spans="1:7" ht="47.25" x14ac:dyDescent="0.25">
      <c r="A96" s="100" t="s">
        <v>1087</v>
      </c>
      <c r="B96" s="101" t="s">
        <v>466</v>
      </c>
      <c r="C96" s="79" t="s">
        <v>1179</v>
      </c>
      <c r="D96" s="28"/>
      <c r="E96" s="28"/>
      <c r="F96" s="28"/>
      <c r="G96" s="105"/>
    </row>
    <row r="97" spans="1:7" ht="47.25" x14ac:dyDescent="0.25">
      <c r="A97" s="100" t="s">
        <v>1088</v>
      </c>
      <c r="B97" s="101" t="s">
        <v>467</v>
      </c>
      <c r="C97" s="79" t="s">
        <v>1180</v>
      </c>
      <c r="D97" s="28"/>
      <c r="E97" s="28"/>
      <c r="F97" s="28"/>
      <c r="G97" s="105"/>
    </row>
    <row r="98" spans="1:7" ht="47.25" x14ac:dyDescent="0.25">
      <c r="A98" s="100" t="s">
        <v>1089</v>
      </c>
      <c r="B98" s="101" t="s">
        <v>468</v>
      </c>
      <c r="C98" s="79" t="s">
        <v>1181</v>
      </c>
      <c r="D98" s="28"/>
      <c r="E98" s="28"/>
      <c r="F98" s="28"/>
      <c r="G98" s="105"/>
    </row>
    <row r="99" spans="1:7" ht="47.25" x14ac:dyDescent="0.25">
      <c r="A99" s="100" t="s">
        <v>1090</v>
      </c>
      <c r="B99" s="101" t="s">
        <v>469</v>
      </c>
      <c r="C99" s="79" t="s">
        <v>1182</v>
      </c>
      <c r="D99" s="28"/>
      <c r="E99" s="28"/>
      <c r="F99" s="28"/>
      <c r="G99" s="105"/>
    </row>
    <row r="100" spans="1:7" ht="47.25" x14ac:dyDescent="0.25">
      <c r="A100" s="100" t="s">
        <v>1091</v>
      </c>
      <c r="B100" s="101" t="s">
        <v>470</v>
      </c>
      <c r="C100" s="79" t="s">
        <v>1183</v>
      </c>
      <c r="D100" s="28"/>
      <c r="E100" s="28"/>
      <c r="F100" s="28"/>
      <c r="G100" s="105"/>
    </row>
    <row r="101" spans="1:7" ht="47.25" x14ac:dyDescent="0.25">
      <c r="A101" s="100" t="s">
        <v>1092</v>
      </c>
      <c r="B101" s="101" t="s">
        <v>471</v>
      </c>
      <c r="C101" s="79" t="s">
        <v>1184</v>
      </c>
      <c r="D101" s="28"/>
      <c r="E101" s="28"/>
      <c r="F101" s="28"/>
      <c r="G101" s="105"/>
    </row>
    <row r="102" spans="1:7" ht="47.25" x14ac:dyDescent="0.25">
      <c r="A102" s="100" t="s">
        <v>1093</v>
      </c>
      <c r="B102" s="101" t="s">
        <v>472</v>
      </c>
      <c r="C102" s="79" t="s">
        <v>1185</v>
      </c>
      <c r="D102" s="28"/>
      <c r="E102" s="28"/>
      <c r="F102" s="28"/>
      <c r="G102" s="105"/>
    </row>
    <row r="103" spans="1:7" ht="47.25" x14ac:dyDescent="0.25">
      <c r="A103" s="100" t="s">
        <v>1094</v>
      </c>
      <c r="B103" s="101" t="s">
        <v>517</v>
      </c>
      <c r="C103" s="79" t="s">
        <v>1186</v>
      </c>
      <c r="D103" s="28"/>
      <c r="E103" s="28"/>
      <c r="F103" s="28"/>
      <c r="G103" s="105"/>
    </row>
    <row r="104" spans="1:7" ht="47.25" x14ac:dyDescent="0.25">
      <c r="A104" s="100" t="s">
        <v>1095</v>
      </c>
      <c r="B104" s="101" t="s">
        <v>518</v>
      </c>
      <c r="C104" s="79" t="s">
        <v>1187</v>
      </c>
      <c r="D104" s="28"/>
      <c r="E104" s="28"/>
      <c r="F104" s="28"/>
      <c r="G104" s="105"/>
    </row>
    <row r="105" spans="1:7" ht="63" x14ac:dyDescent="0.25">
      <c r="A105" s="100" t="s">
        <v>1096</v>
      </c>
      <c r="B105" s="101" t="s">
        <v>520</v>
      </c>
      <c r="C105" s="79" t="s">
        <v>1188</v>
      </c>
      <c r="D105" s="28"/>
      <c r="E105" s="28"/>
      <c r="F105" s="28"/>
      <c r="G105" s="105"/>
    </row>
    <row r="106" spans="1:7" ht="63" x14ac:dyDescent="0.25">
      <c r="A106" s="100" t="s">
        <v>1097</v>
      </c>
      <c r="B106" s="101" t="s">
        <v>1098</v>
      </c>
      <c r="C106" s="79" t="s">
        <v>1189</v>
      </c>
      <c r="D106" s="28"/>
      <c r="E106" s="28"/>
      <c r="F106" s="28"/>
      <c r="G106" s="105"/>
    </row>
    <row r="107" spans="1:7" x14ac:dyDescent="0.25">
      <c r="A107" s="51"/>
      <c r="B107" s="52" t="s">
        <v>4</v>
      </c>
      <c r="C107" s="77" t="s">
        <v>672</v>
      </c>
      <c r="D107" s="30">
        <f>SUM(D108:D113)</f>
        <v>0</v>
      </c>
      <c r="E107" s="30">
        <f>SUM(E108:E113)</f>
        <v>0</v>
      </c>
      <c r="F107" s="30">
        <f t="shared" si="4"/>
        <v>0</v>
      </c>
      <c r="G107" s="109">
        <f>SUM(G108:G113)</f>
        <v>0</v>
      </c>
    </row>
    <row r="108" spans="1:7" x14ac:dyDescent="0.25">
      <c r="A108" s="100" t="s">
        <v>1099</v>
      </c>
      <c r="B108" s="101" t="s">
        <v>117</v>
      </c>
      <c r="C108" s="79" t="s">
        <v>673</v>
      </c>
      <c r="D108" s="28"/>
      <c r="E108" s="28"/>
      <c r="F108" s="28">
        <f t="shared" si="4"/>
        <v>0</v>
      </c>
      <c r="G108" s="105"/>
    </row>
    <row r="109" spans="1:7" ht="31.5" x14ac:dyDescent="0.25">
      <c r="A109" s="100" t="s">
        <v>1100</v>
      </c>
      <c r="B109" s="101" t="s">
        <v>118</v>
      </c>
      <c r="C109" s="79" t="s">
        <v>674</v>
      </c>
      <c r="D109" s="28"/>
      <c r="E109" s="28"/>
      <c r="F109" s="28">
        <f t="shared" si="4"/>
        <v>0</v>
      </c>
      <c r="G109" s="105"/>
    </row>
    <row r="110" spans="1:7" ht="31.5" x14ac:dyDescent="0.25">
      <c r="A110" s="100" t="s">
        <v>1101</v>
      </c>
      <c r="B110" s="101" t="s">
        <v>119</v>
      </c>
      <c r="C110" s="79" t="s">
        <v>675</v>
      </c>
      <c r="D110" s="28"/>
      <c r="E110" s="28"/>
      <c r="F110" s="28">
        <f t="shared" si="4"/>
        <v>0</v>
      </c>
      <c r="G110" s="105"/>
    </row>
    <row r="111" spans="1:7" ht="31.5" x14ac:dyDescent="0.25">
      <c r="A111" s="100" t="s">
        <v>1102</v>
      </c>
      <c r="B111" s="101" t="s">
        <v>120</v>
      </c>
      <c r="C111" s="79" t="s">
        <v>676</v>
      </c>
      <c r="D111" s="28"/>
      <c r="E111" s="28"/>
      <c r="F111" s="28">
        <f t="shared" si="4"/>
        <v>0</v>
      </c>
      <c r="G111" s="105"/>
    </row>
    <row r="112" spans="1:7" ht="31.5" x14ac:dyDescent="0.25">
      <c r="A112" s="100" t="s">
        <v>1103</v>
      </c>
      <c r="B112" s="101" t="s">
        <v>121</v>
      </c>
      <c r="C112" s="79" t="s">
        <v>677</v>
      </c>
      <c r="D112" s="28"/>
      <c r="E112" s="28"/>
      <c r="F112" s="28">
        <f t="shared" si="4"/>
        <v>0</v>
      </c>
      <c r="G112" s="105"/>
    </row>
    <row r="113" spans="1:7" x14ac:dyDescent="0.25">
      <c r="A113" s="100" t="s">
        <v>1104</v>
      </c>
      <c r="B113" s="101" t="s">
        <v>122</v>
      </c>
      <c r="C113" s="79" t="s">
        <v>678</v>
      </c>
      <c r="D113" s="28"/>
      <c r="E113" s="28"/>
      <c r="F113" s="28">
        <f t="shared" si="4"/>
        <v>0</v>
      </c>
      <c r="G113" s="105"/>
    </row>
    <row r="114" spans="1:7" x14ac:dyDescent="0.25">
      <c r="A114" s="51"/>
      <c r="B114" s="29" t="s">
        <v>5</v>
      </c>
      <c r="C114" s="77" t="s">
        <v>719</v>
      </c>
      <c r="D114" s="30">
        <f>SUM(D115:D120)</f>
        <v>0</v>
      </c>
      <c r="E114" s="30">
        <f>SUM(E115:E120)</f>
        <v>0</v>
      </c>
      <c r="F114" s="30">
        <f t="shared" si="4"/>
        <v>0</v>
      </c>
      <c r="G114" s="109">
        <f>SUM(G115:G120)</f>
        <v>0</v>
      </c>
    </row>
    <row r="115" spans="1:7" x14ac:dyDescent="0.25">
      <c r="A115" s="100" t="s">
        <v>1105</v>
      </c>
      <c r="B115" s="101" t="s">
        <v>123</v>
      </c>
      <c r="C115" s="79" t="s">
        <v>720</v>
      </c>
      <c r="D115" s="28"/>
      <c r="E115" s="28"/>
      <c r="F115" s="28">
        <f t="shared" si="4"/>
        <v>0</v>
      </c>
      <c r="G115" s="105"/>
    </row>
    <row r="116" spans="1:7" x14ac:dyDescent="0.25">
      <c r="A116" s="100" t="s">
        <v>1106</v>
      </c>
      <c r="B116" s="101" t="s">
        <v>124</v>
      </c>
      <c r="C116" s="79" t="s">
        <v>721</v>
      </c>
      <c r="D116" s="28"/>
      <c r="E116" s="28"/>
      <c r="F116" s="28">
        <f t="shared" si="4"/>
        <v>0</v>
      </c>
      <c r="G116" s="105"/>
    </row>
    <row r="117" spans="1:7" x14ac:dyDescent="0.25">
      <c r="A117" s="100" t="s">
        <v>1107</v>
      </c>
      <c r="B117" s="101" t="s">
        <v>125</v>
      </c>
      <c r="C117" s="79" t="s">
        <v>722</v>
      </c>
      <c r="D117" s="28"/>
      <c r="E117" s="28"/>
      <c r="F117" s="28">
        <f t="shared" si="4"/>
        <v>0</v>
      </c>
      <c r="G117" s="105"/>
    </row>
    <row r="118" spans="1:7" x14ac:dyDescent="0.25">
      <c r="A118" s="100" t="s">
        <v>1108</v>
      </c>
      <c r="B118" s="101" t="s">
        <v>126</v>
      </c>
      <c r="C118" s="79" t="s">
        <v>723</v>
      </c>
      <c r="D118" s="28"/>
      <c r="E118" s="28"/>
      <c r="F118" s="28">
        <f t="shared" si="4"/>
        <v>0</v>
      </c>
      <c r="G118" s="105"/>
    </row>
    <row r="119" spans="1:7" x14ac:dyDescent="0.25">
      <c r="A119" s="100" t="s">
        <v>1109</v>
      </c>
      <c r="B119" s="101" t="s">
        <v>127</v>
      </c>
      <c r="C119" s="79" t="s">
        <v>724</v>
      </c>
      <c r="D119" s="28"/>
      <c r="E119" s="28"/>
      <c r="F119" s="28">
        <f t="shared" si="4"/>
        <v>0</v>
      </c>
      <c r="G119" s="105"/>
    </row>
    <row r="120" spans="1:7" x14ac:dyDescent="0.25">
      <c r="A120" s="100" t="s">
        <v>1110</v>
      </c>
      <c r="B120" s="101" t="s">
        <v>128</v>
      </c>
      <c r="C120" s="79" t="s">
        <v>725</v>
      </c>
      <c r="D120" s="28"/>
      <c r="E120" s="28"/>
      <c r="F120" s="28">
        <f t="shared" si="4"/>
        <v>0</v>
      </c>
      <c r="G120" s="105"/>
    </row>
    <row r="121" spans="1:7" x14ac:dyDescent="0.25">
      <c r="A121" s="51"/>
      <c r="B121" s="29" t="s">
        <v>41</v>
      </c>
      <c r="C121" s="77" t="s">
        <v>730</v>
      </c>
      <c r="D121" s="30">
        <f>SUM(D122:D123)</f>
        <v>0</v>
      </c>
      <c r="E121" s="30">
        <f>SUM(E122:E123)</f>
        <v>0</v>
      </c>
      <c r="F121" s="30">
        <f t="shared" si="4"/>
        <v>0</v>
      </c>
      <c r="G121" s="109">
        <f>SUM(G122:G123)</f>
        <v>0</v>
      </c>
    </row>
    <row r="122" spans="1:7" ht="31.5" x14ac:dyDescent="0.25">
      <c r="A122" s="100" t="s">
        <v>1111</v>
      </c>
      <c r="B122" s="101" t="s">
        <v>129</v>
      </c>
      <c r="C122" s="79" t="s">
        <v>731</v>
      </c>
      <c r="D122" s="28"/>
      <c r="E122" s="28"/>
      <c r="F122" s="28">
        <f t="shared" si="4"/>
        <v>0</v>
      </c>
      <c r="G122" s="108"/>
    </row>
    <row r="123" spans="1:7" x14ac:dyDescent="0.25">
      <c r="A123" s="100" t="s">
        <v>1112</v>
      </c>
      <c r="B123" s="101" t="s">
        <v>130</v>
      </c>
      <c r="C123" s="79" t="s">
        <v>732</v>
      </c>
      <c r="D123" s="28"/>
      <c r="E123" s="28"/>
      <c r="F123" s="28">
        <f t="shared" si="4"/>
        <v>0</v>
      </c>
      <c r="G123" s="108"/>
    </row>
    <row r="124" spans="1:7" x14ac:dyDescent="0.25">
      <c r="A124" s="51"/>
      <c r="B124" s="52" t="s">
        <v>21</v>
      </c>
      <c r="C124" s="77" t="s">
        <v>739</v>
      </c>
      <c r="D124" s="30">
        <f>SUM(D125)</f>
        <v>0</v>
      </c>
      <c r="E124" s="30">
        <f>SUM(E125)</f>
        <v>0</v>
      </c>
      <c r="F124" s="30">
        <f t="shared" si="4"/>
        <v>0</v>
      </c>
      <c r="G124" s="109">
        <f>SUM(G125)</f>
        <v>0</v>
      </c>
    </row>
    <row r="125" spans="1:7" x14ac:dyDescent="0.25">
      <c r="A125" s="100" t="s">
        <v>1113</v>
      </c>
      <c r="B125" s="101" t="s">
        <v>131</v>
      </c>
      <c r="C125" s="79" t="s">
        <v>740</v>
      </c>
      <c r="D125" s="28"/>
      <c r="E125" s="28"/>
      <c r="F125" s="28">
        <f t="shared" si="4"/>
        <v>0</v>
      </c>
      <c r="G125" s="105"/>
    </row>
    <row r="126" spans="1:7" x14ac:dyDescent="0.25">
      <c r="A126" s="51"/>
      <c r="B126" s="52" t="s">
        <v>19</v>
      </c>
      <c r="C126" s="77" t="s">
        <v>744</v>
      </c>
      <c r="D126" s="30">
        <f>SUM(D127)</f>
        <v>0</v>
      </c>
      <c r="E126" s="30">
        <f>SUM(E127)</f>
        <v>0</v>
      </c>
      <c r="F126" s="30">
        <f t="shared" si="4"/>
        <v>0</v>
      </c>
      <c r="G126" s="109">
        <f>SUM(G127)</f>
        <v>0</v>
      </c>
    </row>
    <row r="127" spans="1:7" ht="31.5" x14ac:dyDescent="0.25">
      <c r="A127" s="100" t="s">
        <v>1114</v>
      </c>
      <c r="B127" s="101" t="s">
        <v>132</v>
      </c>
      <c r="C127" s="79" t="s">
        <v>745</v>
      </c>
      <c r="D127" s="28"/>
      <c r="E127" s="28"/>
      <c r="F127" s="28">
        <f t="shared" si="4"/>
        <v>0</v>
      </c>
      <c r="G127" s="105"/>
    </row>
    <row r="128" spans="1:7" x14ac:dyDescent="0.25">
      <c r="A128" s="51"/>
      <c r="B128" s="52" t="s">
        <v>34</v>
      </c>
      <c r="C128" s="77" t="s">
        <v>751</v>
      </c>
      <c r="D128" s="30">
        <f>SUM(D129:D131)</f>
        <v>0</v>
      </c>
      <c r="E128" s="30">
        <f>SUM(E129:E131)</f>
        <v>0</v>
      </c>
      <c r="F128" s="30">
        <f t="shared" si="4"/>
        <v>0</v>
      </c>
      <c r="G128" s="109">
        <f>SUM(G129:G131)</f>
        <v>0</v>
      </c>
    </row>
    <row r="129" spans="1:7" ht="31.5" x14ac:dyDescent="0.25">
      <c r="A129" s="100" t="s">
        <v>1115</v>
      </c>
      <c r="B129" s="101" t="s">
        <v>133</v>
      </c>
      <c r="C129" s="79" t="s">
        <v>752</v>
      </c>
      <c r="D129" s="28"/>
      <c r="E129" s="28"/>
      <c r="F129" s="28">
        <f t="shared" si="4"/>
        <v>0</v>
      </c>
      <c r="G129" s="105"/>
    </row>
    <row r="130" spans="1:7" x14ac:dyDescent="0.25">
      <c r="A130" s="100" t="s">
        <v>1116</v>
      </c>
      <c r="B130" s="101" t="s">
        <v>134</v>
      </c>
      <c r="C130" s="79" t="s">
        <v>753</v>
      </c>
      <c r="D130" s="28"/>
      <c r="E130" s="28"/>
      <c r="F130" s="28">
        <f t="shared" si="4"/>
        <v>0</v>
      </c>
      <c r="G130" s="105"/>
    </row>
    <row r="131" spans="1:7" x14ac:dyDescent="0.25">
      <c r="A131" s="100" t="s">
        <v>1117</v>
      </c>
      <c r="B131" s="101" t="s">
        <v>135</v>
      </c>
      <c r="C131" s="79" t="s">
        <v>754</v>
      </c>
      <c r="D131" s="28"/>
      <c r="E131" s="28"/>
      <c r="F131" s="28">
        <f t="shared" si="4"/>
        <v>0</v>
      </c>
      <c r="G131" s="105"/>
    </row>
    <row r="132" spans="1:7" x14ac:dyDescent="0.25">
      <c r="A132" s="51"/>
      <c r="B132" s="52" t="s">
        <v>136</v>
      </c>
      <c r="C132" s="77" t="s">
        <v>756</v>
      </c>
      <c r="D132" s="30">
        <f>SUM(D133)</f>
        <v>0</v>
      </c>
      <c r="E132" s="30">
        <f>SUM(E133)</f>
        <v>0</v>
      </c>
      <c r="F132" s="30">
        <f t="shared" si="4"/>
        <v>0</v>
      </c>
      <c r="G132" s="109">
        <f>SUM(G133)</f>
        <v>0</v>
      </c>
    </row>
    <row r="133" spans="1:7" ht="31.5" x14ac:dyDescent="0.25">
      <c r="A133" s="100" t="s">
        <v>1118</v>
      </c>
      <c r="B133" s="101" t="s">
        <v>137</v>
      </c>
      <c r="C133" s="79" t="s">
        <v>757</v>
      </c>
      <c r="D133" s="28"/>
      <c r="E133" s="28"/>
      <c r="F133" s="28">
        <f t="shared" si="4"/>
        <v>0</v>
      </c>
      <c r="G133" s="105"/>
    </row>
    <row r="134" spans="1:7" x14ac:dyDescent="0.25">
      <c r="A134" s="51"/>
      <c r="B134" s="52" t="s">
        <v>42</v>
      </c>
      <c r="C134" s="77" t="s">
        <v>769</v>
      </c>
      <c r="D134" s="30">
        <f>SUM(D135)</f>
        <v>0</v>
      </c>
      <c r="E134" s="30">
        <f>SUM(E135)</f>
        <v>0</v>
      </c>
      <c r="F134" s="30">
        <f t="shared" si="4"/>
        <v>0</v>
      </c>
      <c r="G134" s="109">
        <f>SUM(G135)</f>
        <v>0</v>
      </c>
    </row>
    <row r="135" spans="1:7" x14ac:dyDescent="0.25">
      <c r="A135" s="100" t="s">
        <v>1119</v>
      </c>
      <c r="B135" s="101" t="s">
        <v>138</v>
      </c>
      <c r="C135" s="79" t="s">
        <v>770</v>
      </c>
      <c r="D135" s="28"/>
      <c r="E135" s="28"/>
      <c r="F135" s="28">
        <f t="shared" si="4"/>
        <v>0</v>
      </c>
      <c r="G135" s="107"/>
    </row>
    <row r="136" spans="1:7" x14ac:dyDescent="0.25">
      <c r="A136" s="51"/>
      <c r="B136" s="52" t="s">
        <v>139</v>
      </c>
      <c r="C136" s="77" t="s">
        <v>771</v>
      </c>
      <c r="D136" s="30">
        <f>SUM(D137)</f>
        <v>0</v>
      </c>
      <c r="E136" s="30">
        <f>SUM(E137)</f>
        <v>0</v>
      </c>
      <c r="F136" s="30">
        <f t="shared" si="4"/>
        <v>0</v>
      </c>
      <c r="G136" s="106">
        <f>SUM(G137)</f>
        <v>0</v>
      </c>
    </row>
    <row r="137" spans="1:7" ht="31.5" x14ac:dyDescent="0.25">
      <c r="A137" s="100" t="s">
        <v>1120</v>
      </c>
      <c r="B137" s="101" t="s">
        <v>140</v>
      </c>
      <c r="C137" s="80" t="s">
        <v>772</v>
      </c>
      <c r="D137" s="32"/>
      <c r="E137" s="32"/>
      <c r="F137" s="28">
        <f t="shared" si="4"/>
        <v>0</v>
      </c>
      <c r="G137" s="105"/>
    </row>
    <row r="138" spans="1:7" x14ac:dyDescent="0.25">
      <c r="A138" s="51"/>
      <c r="B138" s="52" t="s">
        <v>31</v>
      </c>
      <c r="C138" s="77" t="s">
        <v>786</v>
      </c>
      <c r="D138" s="30">
        <f>SUM(D139:D142)</f>
        <v>0</v>
      </c>
      <c r="E138" s="30">
        <f>SUM(E139:E142)</f>
        <v>0</v>
      </c>
      <c r="F138" s="30">
        <f t="shared" si="4"/>
        <v>0</v>
      </c>
      <c r="G138" s="109">
        <f>SUM(G139:G142)</f>
        <v>0</v>
      </c>
    </row>
    <row r="139" spans="1:7" ht="31.5" x14ac:dyDescent="0.25">
      <c r="A139" s="100" t="s">
        <v>1121</v>
      </c>
      <c r="B139" s="101" t="s">
        <v>141</v>
      </c>
      <c r="C139" s="79" t="s">
        <v>787</v>
      </c>
      <c r="D139" s="28"/>
      <c r="E139" s="28"/>
      <c r="F139" s="28">
        <f t="shared" si="4"/>
        <v>0</v>
      </c>
      <c r="G139" s="105"/>
    </row>
    <row r="140" spans="1:7" ht="31.5" x14ac:dyDescent="0.25">
      <c r="A140" s="100" t="s">
        <v>1122</v>
      </c>
      <c r="B140" s="101" t="s">
        <v>142</v>
      </c>
      <c r="C140" s="79" t="s">
        <v>788</v>
      </c>
      <c r="D140" s="28"/>
      <c r="E140" s="28"/>
      <c r="F140" s="28">
        <f t="shared" si="4"/>
        <v>0</v>
      </c>
      <c r="G140" s="105"/>
    </row>
    <row r="141" spans="1:7" ht="31.5" x14ac:dyDescent="0.25">
      <c r="A141" s="100" t="s">
        <v>1123</v>
      </c>
      <c r="B141" s="101" t="s">
        <v>143</v>
      </c>
      <c r="C141" s="79" t="s">
        <v>789</v>
      </c>
      <c r="D141" s="28"/>
      <c r="E141" s="28"/>
      <c r="F141" s="28">
        <f t="shared" si="4"/>
        <v>0</v>
      </c>
      <c r="G141" s="105"/>
    </row>
    <row r="142" spans="1:7" ht="31.5" x14ac:dyDescent="0.25">
      <c r="A142" s="100" t="s">
        <v>1124</v>
      </c>
      <c r="B142" s="101" t="s">
        <v>144</v>
      </c>
      <c r="C142" s="79" t="s">
        <v>790</v>
      </c>
      <c r="D142" s="28"/>
      <c r="E142" s="28"/>
      <c r="F142" s="28">
        <f t="shared" si="4"/>
        <v>0</v>
      </c>
      <c r="G142" s="105"/>
    </row>
    <row r="143" spans="1:7" x14ac:dyDescent="0.25">
      <c r="A143" s="51"/>
      <c r="B143" s="52" t="s">
        <v>32</v>
      </c>
      <c r="C143" s="77" t="s">
        <v>792</v>
      </c>
      <c r="D143" s="30">
        <f>SUM(D144:D149)</f>
        <v>0</v>
      </c>
      <c r="E143" s="30">
        <f>SUM(E144:E149)</f>
        <v>0</v>
      </c>
      <c r="F143" s="30">
        <f>SUM(F144:F149)</f>
        <v>0</v>
      </c>
      <c r="G143" s="106">
        <f>SUM(G144:G149)</f>
        <v>0</v>
      </c>
    </row>
    <row r="144" spans="1:7" ht="31.5" x14ac:dyDescent="0.25">
      <c r="A144" s="100" t="s">
        <v>1125</v>
      </c>
      <c r="B144" s="101" t="s">
        <v>145</v>
      </c>
      <c r="C144" s="79" t="s">
        <v>793</v>
      </c>
      <c r="D144" s="28"/>
      <c r="E144" s="28"/>
      <c r="F144" s="28">
        <f t="shared" si="4"/>
        <v>0</v>
      </c>
      <c r="G144" s="105"/>
    </row>
    <row r="145" spans="1:7" ht="31.5" x14ac:dyDescent="0.25">
      <c r="A145" s="100" t="s">
        <v>1126</v>
      </c>
      <c r="B145" s="101" t="s">
        <v>146</v>
      </c>
      <c r="C145" s="79" t="s">
        <v>794</v>
      </c>
      <c r="D145" s="28"/>
      <c r="E145" s="28"/>
      <c r="F145" s="28">
        <f t="shared" si="4"/>
        <v>0</v>
      </c>
      <c r="G145" s="105"/>
    </row>
    <row r="146" spans="1:7" ht="31.5" x14ac:dyDescent="0.25">
      <c r="A146" s="100" t="s">
        <v>1127</v>
      </c>
      <c r="B146" s="101" t="s">
        <v>147</v>
      </c>
      <c r="C146" s="79" t="s">
        <v>795</v>
      </c>
      <c r="D146" s="28"/>
      <c r="E146" s="28"/>
      <c r="F146" s="28">
        <f t="shared" si="4"/>
        <v>0</v>
      </c>
      <c r="G146" s="105"/>
    </row>
    <row r="147" spans="1:7" ht="31.5" x14ac:dyDescent="0.25">
      <c r="A147" s="100" t="s">
        <v>1128</v>
      </c>
      <c r="B147" s="101" t="s">
        <v>148</v>
      </c>
      <c r="C147" s="79" t="s">
        <v>796</v>
      </c>
      <c r="D147" s="28"/>
      <c r="E147" s="28"/>
      <c r="F147" s="28">
        <f t="shared" si="4"/>
        <v>0</v>
      </c>
      <c r="G147" s="105"/>
    </row>
    <row r="148" spans="1:7" ht="31.5" x14ac:dyDescent="0.25">
      <c r="A148" s="100" t="s">
        <v>1129</v>
      </c>
      <c r="B148" s="101" t="s">
        <v>149</v>
      </c>
      <c r="C148" s="79" t="s">
        <v>797</v>
      </c>
      <c r="D148" s="28"/>
      <c r="E148" s="28"/>
      <c r="F148" s="28">
        <f t="shared" si="4"/>
        <v>0</v>
      </c>
      <c r="G148" s="105"/>
    </row>
    <row r="149" spans="1:7" ht="31.5" x14ac:dyDescent="0.25">
      <c r="A149" s="100" t="s">
        <v>1130</v>
      </c>
      <c r="B149" s="101" t="s">
        <v>150</v>
      </c>
      <c r="C149" s="79" t="s">
        <v>798</v>
      </c>
      <c r="D149" s="28"/>
      <c r="E149" s="28"/>
      <c r="F149" s="28">
        <f t="shared" si="4"/>
        <v>0</v>
      </c>
      <c r="G149" s="105"/>
    </row>
    <row r="150" spans="1:7" x14ac:dyDescent="0.25">
      <c r="A150" s="51"/>
      <c r="B150" s="29" t="s">
        <v>46</v>
      </c>
      <c r="C150" s="77" t="s">
        <v>947</v>
      </c>
      <c r="D150" s="30">
        <f>SUM(D151:D156)</f>
        <v>0</v>
      </c>
      <c r="E150" s="30">
        <f>SUM(E151:E156)</f>
        <v>0</v>
      </c>
      <c r="F150" s="30">
        <f t="shared" si="4"/>
        <v>0</v>
      </c>
      <c r="G150" s="109">
        <f>SUM(G151:G156)</f>
        <v>0</v>
      </c>
    </row>
    <row r="151" spans="1:7" x14ac:dyDescent="0.25">
      <c r="A151" s="100" t="s">
        <v>1131</v>
      </c>
      <c r="B151" s="101" t="s">
        <v>151</v>
      </c>
      <c r="C151" s="79" t="s">
        <v>807</v>
      </c>
      <c r="D151" s="28"/>
      <c r="E151" s="28"/>
      <c r="F151" s="28">
        <f t="shared" si="4"/>
        <v>0</v>
      </c>
      <c r="G151" s="107"/>
    </row>
    <row r="152" spans="1:7" ht="31.5" x14ac:dyDescent="0.25">
      <c r="A152" s="100" t="s">
        <v>1132</v>
      </c>
      <c r="B152" s="101" t="s">
        <v>152</v>
      </c>
      <c r="C152" s="79" t="s">
        <v>808</v>
      </c>
      <c r="D152" s="28"/>
      <c r="E152" s="28"/>
      <c r="F152" s="28">
        <f t="shared" si="4"/>
        <v>0</v>
      </c>
      <c r="G152" s="107"/>
    </row>
    <row r="153" spans="1:7" ht="31.5" x14ac:dyDescent="0.25">
      <c r="A153" s="100" t="s">
        <v>1133</v>
      </c>
      <c r="B153" s="101" t="s">
        <v>153</v>
      </c>
      <c r="C153" s="79" t="s">
        <v>809</v>
      </c>
      <c r="D153" s="28"/>
      <c r="E153" s="28"/>
      <c r="F153" s="28">
        <f t="shared" si="4"/>
        <v>0</v>
      </c>
      <c r="G153" s="107"/>
    </row>
    <row r="154" spans="1:7" ht="31.5" x14ac:dyDescent="0.25">
      <c r="A154" s="100" t="s">
        <v>1134</v>
      </c>
      <c r="B154" s="101" t="s">
        <v>154</v>
      </c>
      <c r="C154" s="79" t="s">
        <v>810</v>
      </c>
      <c r="D154" s="28"/>
      <c r="E154" s="28"/>
      <c r="F154" s="28">
        <f t="shared" si="4"/>
        <v>0</v>
      </c>
      <c r="G154" s="107"/>
    </row>
    <row r="155" spans="1:7" ht="31.5" x14ac:dyDescent="0.25">
      <c r="A155" s="100" t="s">
        <v>1135</v>
      </c>
      <c r="B155" s="101" t="s">
        <v>155</v>
      </c>
      <c r="C155" s="79" t="s">
        <v>811</v>
      </c>
      <c r="D155" s="28"/>
      <c r="E155" s="28"/>
      <c r="F155" s="28">
        <f t="shared" si="4"/>
        <v>0</v>
      </c>
      <c r="G155" s="107"/>
    </row>
    <row r="156" spans="1:7" x14ac:dyDescent="0.25">
      <c r="A156" s="100" t="s">
        <v>1136</v>
      </c>
      <c r="B156" s="101" t="s">
        <v>156</v>
      </c>
      <c r="C156" s="79" t="s">
        <v>812</v>
      </c>
      <c r="D156" s="28"/>
      <c r="E156" s="28"/>
      <c r="F156" s="28">
        <f t="shared" si="4"/>
        <v>0</v>
      </c>
      <c r="G156" s="107"/>
    </row>
    <row r="157" spans="1:7" x14ac:dyDescent="0.25">
      <c r="A157" s="51"/>
      <c r="B157" s="52" t="s">
        <v>157</v>
      </c>
      <c r="C157" s="77" t="s">
        <v>822</v>
      </c>
      <c r="D157" s="30">
        <f>SUM(D158:D165)</f>
        <v>0</v>
      </c>
      <c r="E157" s="30">
        <f>SUM(E158:E165)</f>
        <v>0</v>
      </c>
      <c r="F157" s="30">
        <f t="shared" si="4"/>
        <v>0</v>
      </c>
      <c r="G157" s="109">
        <f>SUM(G158:G165)</f>
        <v>0</v>
      </c>
    </row>
    <row r="158" spans="1:7" ht="31.5" x14ac:dyDescent="0.25">
      <c r="A158" s="100" t="s">
        <v>1137</v>
      </c>
      <c r="B158" s="101" t="s">
        <v>158</v>
      </c>
      <c r="C158" s="79" t="s">
        <v>823</v>
      </c>
      <c r="D158" s="28"/>
      <c r="E158" s="28"/>
      <c r="F158" s="28">
        <f t="shared" si="4"/>
        <v>0</v>
      </c>
      <c r="G158" s="105"/>
    </row>
    <row r="159" spans="1:7" ht="31.5" x14ac:dyDescent="0.25">
      <c r="A159" s="100" t="s">
        <v>1138</v>
      </c>
      <c r="B159" s="101" t="s">
        <v>159</v>
      </c>
      <c r="C159" s="79" t="s">
        <v>824</v>
      </c>
      <c r="D159" s="28"/>
      <c r="E159" s="28"/>
      <c r="F159" s="28">
        <f t="shared" si="4"/>
        <v>0</v>
      </c>
      <c r="G159" s="105"/>
    </row>
    <row r="160" spans="1:7" x14ac:dyDescent="0.25">
      <c r="A160" s="100" t="s">
        <v>1139</v>
      </c>
      <c r="B160" s="101" t="s">
        <v>160</v>
      </c>
      <c r="C160" s="79" t="s">
        <v>825</v>
      </c>
      <c r="D160" s="28"/>
      <c r="E160" s="28"/>
      <c r="F160" s="28">
        <f t="shared" si="4"/>
        <v>0</v>
      </c>
      <c r="G160" s="105"/>
    </row>
    <row r="161" spans="1:7" x14ac:dyDescent="0.25">
      <c r="A161" s="100" t="s">
        <v>1140</v>
      </c>
      <c r="B161" s="101" t="s">
        <v>161</v>
      </c>
      <c r="C161" s="79" t="s">
        <v>826</v>
      </c>
      <c r="D161" s="28"/>
      <c r="E161" s="28"/>
      <c r="F161" s="28">
        <f t="shared" si="4"/>
        <v>0</v>
      </c>
      <c r="G161" s="105"/>
    </row>
    <row r="162" spans="1:7" x14ac:dyDescent="0.25">
      <c r="A162" s="100" t="s">
        <v>1141</v>
      </c>
      <c r="B162" s="101" t="s">
        <v>162</v>
      </c>
      <c r="C162" s="79" t="s">
        <v>827</v>
      </c>
      <c r="D162" s="28"/>
      <c r="E162" s="28"/>
      <c r="F162" s="28">
        <f t="shared" si="4"/>
        <v>0</v>
      </c>
      <c r="G162" s="105"/>
    </row>
    <row r="163" spans="1:7" ht="31.5" x14ac:dyDescent="0.25">
      <c r="A163" s="100" t="s">
        <v>1142</v>
      </c>
      <c r="B163" s="101" t="s">
        <v>475</v>
      </c>
      <c r="C163" s="79" t="s">
        <v>828</v>
      </c>
      <c r="D163" s="28"/>
      <c r="E163" s="28"/>
      <c r="F163" s="28">
        <f t="shared" ref="F163:F196" si="5">D163+E163</f>
        <v>0</v>
      </c>
      <c r="G163" s="105"/>
    </row>
    <row r="164" spans="1:7" ht="31.5" x14ac:dyDescent="0.25">
      <c r="A164" s="100" t="s">
        <v>1143</v>
      </c>
      <c r="B164" s="101" t="s">
        <v>163</v>
      </c>
      <c r="C164" s="79" t="s">
        <v>829</v>
      </c>
      <c r="D164" s="28"/>
      <c r="E164" s="28"/>
      <c r="F164" s="28">
        <f t="shared" si="5"/>
        <v>0</v>
      </c>
      <c r="G164" s="105"/>
    </row>
    <row r="165" spans="1:7" ht="31.5" x14ac:dyDescent="0.25">
      <c r="A165" s="100" t="s">
        <v>1144</v>
      </c>
      <c r="B165" s="101" t="s">
        <v>164</v>
      </c>
      <c r="C165" s="79" t="s">
        <v>830</v>
      </c>
      <c r="D165" s="28"/>
      <c r="E165" s="28"/>
      <c r="F165" s="28">
        <f t="shared" si="5"/>
        <v>0</v>
      </c>
      <c r="G165" s="105"/>
    </row>
    <row r="166" spans="1:7" x14ac:dyDescent="0.25">
      <c r="A166" s="51"/>
      <c r="B166" s="52" t="s">
        <v>165</v>
      </c>
      <c r="C166" s="77" t="s">
        <v>842</v>
      </c>
      <c r="D166" s="30">
        <f>SUM(D167)</f>
        <v>0</v>
      </c>
      <c r="E166" s="30">
        <f>SUM(E167)</f>
        <v>0</v>
      </c>
      <c r="F166" s="30">
        <f t="shared" si="5"/>
        <v>0</v>
      </c>
      <c r="G166" s="109">
        <f>SUM(G167)</f>
        <v>0</v>
      </c>
    </row>
    <row r="167" spans="1:7" x14ac:dyDescent="0.25">
      <c r="A167" s="100" t="s">
        <v>1145</v>
      </c>
      <c r="B167" s="101" t="s">
        <v>166</v>
      </c>
      <c r="C167" s="79" t="s">
        <v>843</v>
      </c>
      <c r="D167" s="28"/>
      <c r="E167" s="28"/>
      <c r="F167" s="28">
        <f t="shared" si="5"/>
        <v>0</v>
      </c>
      <c r="G167" s="105"/>
    </row>
    <row r="168" spans="1:7" x14ac:dyDescent="0.25">
      <c r="A168" s="51"/>
      <c r="B168" s="52" t="s">
        <v>167</v>
      </c>
      <c r="C168" s="77" t="s">
        <v>861</v>
      </c>
      <c r="D168" s="30">
        <f>SUM(D169:D171)</f>
        <v>0</v>
      </c>
      <c r="E168" s="30">
        <f>SUM(E169:E171)</f>
        <v>0</v>
      </c>
      <c r="F168" s="30">
        <f t="shared" si="5"/>
        <v>0</v>
      </c>
      <c r="G168" s="109">
        <f>SUM(G169:G171)</f>
        <v>0</v>
      </c>
    </row>
    <row r="169" spans="1:7" ht="30" x14ac:dyDescent="0.25">
      <c r="A169" s="102" t="s">
        <v>1146</v>
      </c>
      <c r="B169" s="103" t="s">
        <v>168</v>
      </c>
      <c r="C169" s="79" t="s">
        <v>862</v>
      </c>
      <c r="D169" s="28"/>
      <c r="E169" s="28"/>
      <c r="F169" s="28">
        <f t="shared" si="5"/>
        <v>0</v>
      </c>
      <c r="G169" s="105"/>
    </row>
    <row r="170" spans="1:7" x14ac:dyDescent="0.25">
      <c r="A170" s="102" t="s">
        <v>1147</v>
      </c>
      <c r="B170" s="103" t="s">
        <v>169</v>
      </c>
      <c r="C170" s="79" t="s">
        <v>863</v>
      </c>
      <c r="D170" s="28"/>
      <c r="E170" s="28"/>
      <c r="F170" s="28">
        <f t="shared" si="5"/>
        <v>0</v>
      </c>
      <c r="G170" s="105"/>
    </row>
    <row r="171" spans="1:7" x14ac:dyDescent="0.25">
      <c r="A171" s="102" t="s">
        <v>1148</v>
      </c>
      <c r="B171" s="103" t="s">
        <v>170</v>
      </c>
      <c r="C171" s="79" t="s">
        <v>864</v>
      </c>
      <c r="D171" s="28"/>
      <c r="E171" s="28"/>
      <c r="F171" s="28">
        <f t="shared" si="5"/>
        <v>0</v>
      </c>
      <c r="G171" s="105"/>
    </row>
    <row r="172" spans="1:7" x14ac:dyDescent="0.25">
      <c r="A172" s="51"/>
      <c r="B172" s="52" t="s">
        <v>22</v>
      </c>
      <c r="C172" s="77" t="s">
        <v>870</v>
      </c>
      <c r="D172" s="30">
        <f>SUM(D173:D176)</f>
        <v>0</v>
      </c>
      <c r="E172" s="30">
        <f>SUM(E173:E176)</f>
        <v>0</v>
      </c>
      <c r="F172" s="30">
        <f t="shared" si="5"/>
        <v>0</v>
      </c>
      <c r="G172" s="109">
        <f>SUM(G173:G176)</f>
        <v>0</v>
      </c>
    </row>
    <row r="173" spans="1:7" x14ac:dyDescent="0.25">
      <c r="A173" s="100" t="s">
        <v>1149</v>
      </c>
      <c r="B173" s="101" t="s">
        <v>171</v>
      </c>
      <c r="C173" s="79" t="s">
        <v>871</v>
      </c>
      <c r="D173" s="28"/>
      <c r="E173" s="28"/>
      <c r="F173" s="28">
        <f t="shared" si="5"/>
        <v>0</v>
      </c>
      <c r="G173" s="105"/>
    </row>
    <row r="174" spans="1:7" ht="78.75" x14ac:dyDescent="0.25">
      <c r="A174" s="100" t="s">
        <v>1150</v>
      </c>
      <c r="B174" s="101" t="s">
        <v>172</v>
      </c>
      <c r="C174" s="79" t="s">
        <v>872</v>
      </c>
      <c r="D174" s="28"/>
      <c r="E174" s="28"/>
      <c r="F174" s="28">
        <f t="shared" si="5"/>
        <v>0</v>
      </c>
      <c r="G174" s="105"/>
    </row>
    <row r="175" spans="1:7" x14ac:dyDescent="0.25">
      <c r="A175" s="100" t="s">
        <v>1151</v>
      </c>
      <c r="B175" s="101" t="s">
        <v>173</v>
      </c>
      <c r="C175" s="79" t="s">
        <v>873</v>
      </c>
      <c r="D175" s="28"/>
      <c r="E175" s="28"/>
      <c r="F175" s="28">
        <f t="shared" si="5"/>
        <v>0</v>
      </c>
      <c r="G175" s="105"/>
    </row>
    <row r="176" spans="1:7" ht="31.5" x14ac:dyDescent="0.25">
      <c r="A176" s="100" t="s">
        <v>1152</v>
      </c>
      <c r="B176" s="101" t="s">
        <v>174</v>
      </c>
      <c r="C176" s="79" t="s">
        <v>874</v>
      </c>
      <c r="D176" s="28"/>
      <c r="E176" s="28"/>
      <c r="F176" s="28">
        <f t="shared" si="5"/>
        <v>0</v>
      </c>
      <c r="G176" s="105"/>
    </row>
    <row r="177" spans="1:7" x14ac:dyDescent="0.25">
      <c r="A177" s="51"/>
      <c r="B177" s="52" t="s">
        <v>175</v>
      </c>
      <c r="C177" s="77" t="s">
        <v>876</v>
      </c>
      <c r="D177" s="30">
        <f>SUM(D178:D183)</f>
        <v>0</v>
      </c>
      <c r="E177" s="30">
        <f>SUM(E178:E183)</f>
        <v>0</v>
      </c>
      <c r="F177" s="30">
        <f t="shared" si="5"/>
        <v>0</v>
      </c>
      <c r="G177" s="109">
        <f>SUM(G178:G183)</f>
        <v>0</v>
      </c>
    </row>
    <row r="178" spans="1:7" ht="31.5" x14ac:dyDescent="0.25">
      <c r="A178" s="100" t="s">
        <v>1153</v>
      </c>
      <c r="B178" s="101" t="s">
        <v>176</v>
      </c>
      <c r="C178" s="79" t="s">
        <v>877</v>
      </c>
      <c r="D178" s="28"/>
      <c r="E178" s="28"/>
      <c r="F178" s="28">
        <f t="shared" si="5"/>
        <v>0</v>
      </c>
      <c r="G178" s="105"/>
    </row>
    <row r="179" spans="1:7" ht="31.5" x14ac:dyDescent="0.25">
      <c r="A179" s="100" t="s">
        <v>1154</v>
      </c>
      <c r="B179" s="101" t="s">
        <v>177</v>
      </c>
      <c r="C179" s="79" t="s">
        <v>878</v>
      </c>
      <c r="D179" s="28"/>
      <c r="E179" s="28"/>
      <c r="F179" s="28">
        <f t="shared" si="5"/>
        <v>0</v>
      </c>
      <c r="G179" s="105"/>
    </row>
    <row r="180" spans="1:7" ht="45.75" customHeight="1" x14ac:dyDescent="0.25">
      <c r="A180" s="100" t="s">
        <v>1155</v>
      </c>
      <c r="B180" s="101" t="s">
        <v>178</v>
      </c>
      <c r="C180" s="79" t="s">
        <v>879</v>
      </c>
      <c r="D180" s="28"/>
      <c r="E180" s="28"/>
      <c r="F180" s="28">
        <f t="shared" si="5"/>
        <v>0</v>
      </c>
      <c r="G180" s="105"/>
    </row>
    <row r="181" spans="1:7" ht="45.75" customHeight="1" x14ac:dyDescent="0.25">
      <c r="A181" s="100" t="s">
        <v>1156</v>
      </c>
      <c r="B181" s="101" t="s">
        <v>1157</v>
      </c>
      <c r="C181" s="79" t="s">
        <v>880</v>
      </c>
      <c r="D181" s="28"/>
      <c r="E181" s="28"/>
      <c r="F181" s="28">
        <f t="shared" si="5"/>
        <v>0</v>
      </c>
      <c r="G181" s="105"/>
    </row>
    <row r="182" spans="1:7" ht="45.75" customHeight="1" x14ac:dyDescent="0.25">
      <c r="A182" s="100" t="s">
        <v>1158</v>
      </c>
      <c r="B182" s="101" t="s">
        <v>179</v>
      </c>
      <c r="C182" s="79" t="s">
        <v>881</v>
      </c>
      <c r="D182" s="28"/>
      <c r="E182" s="28"/>
      <c r="F182" s="28">
        <f t="shared" si="5"/>
        <v>0</v>
      </c>
      <c r="G182" s="105"/>
    </row>
    <row r="183" spans="1:7" ht="45.75" customHeight="1" x14ac:dyDescent="0.25">
      <c r="A183" s="100" t="s">
        <v>1159</v>
      </c>
      <c r="B183" s="101" t="s">
        <v>114</v>
      </c>
      <c r="C183" s="79" t="s">
        <v>882</v>
      </c>
      <c r="D183" s="28"/>
      <c r="E183" s="28"/>
      <c r="F183" s="28">
        <f t="shared" si="5"/>
        <v>0</v>
      </c>
      <c r="G183" s="105"/>
    </row>
    <row r="184" spans="1:7" ht="25.5" customHeight="1" x14ac:dyDescent="0.25">
      <c r="A184" s="51"/>
      <c r="B184" s="52" t="s">
        <v>180</v>
      </c>
      <c r="C184" s="77" t="s">
        <v>886</v>
      </c>
      <c r="D184" s="30">
        <f>SUM(D185:D196)</f>
        <v>0</v>
      </c>
      <c r="E184" s="30">
        <f>SUM(E185:E196)</f>
        <v>0</v>
      </c>
      <c r="F184" s="30">
        <f>SUM(F185:F196)</f>
        <v>0</v>
      </c>
      <c r="G184" s="106">
        <f>SUM(G185:G196)</f>
        <v>0</v>
      </c>
    </row>
    <row r="185" spans="1:7" ht="45.75" customHeight="1" x14ac:dyDescent="0.25">
      <c r="A185" s="100" t="s">
        <v>1160</v>
      </c>
      <c r="B185" s="101" t="s">
        <v>476</v>
      </c>
      <c r="C185" s="79" t="s">
        <v>887</v>
      </c>
      <c r="D185" s="28"/>
      <c r="E185" s="28"/>
      <c r="F185" s="28">
        <f t="shared" si="5"/>
        <v>0</v>
      </c>
      <c r="G185" s="105"/>
    </row>
    <row r="186" spans="1:7" ht="45.75" customHeight="1" x14ac:dyDescent="0.25">
      <c r="A186" s="100" t="s">
        <v>1161</v>
      </c>
      <c r="B186" s="101" t="s">
        <v>480</v>
      </c>
      <c r="C186" s="79" t="s">
        <v>888</v>
      </c>
      <c r="D186" s="28"/>
      <c r="E186" s="28"/>
      <c r="F186" s="28">
        <f t="shared" si="5"/>
        <v>0</v>
      </c>
      <c r="G186" s="105"/>
    </row>
    <row r="187" spans="1:7" ht="45.75" customHeight="1" x14ac:dyDescent="0.25">
      <c r="A187" s="100" t="s">
        <v>1162</v>
      </c>
      <c r="B187" s="101" t="s">
        <v>1163</v>
      </c>
      <c r="C187" s="79" t="s">
        <v>889</v>
      </c>
      <c r="D187" s="28"/>
      <c r="E187" s="28"/>
      <c r="F187" s="28">
        <f t="shared" si="5"/>
        <v>0</v>
      </c>
      <c r="G187" s="105"/>
    </row>
    <row r="188" spans="1:7" ht="45.75" customHeight="1" x14ac:dyDescent="0.25">
      <c r="A188" s="100" t="s">
        <v>1164</v>
      </c>
      <c r="B188" s="101" t="s">
        <v>484</v>
      </c>
      <c r="C188" s="79" t="s">
        <v>890</v>
      </c>
      <c r="D188" s="28"/>
      <c r="E188" s="28"/>
      <c r="F188" s="28">
        <f t="shared" si="5"/>
        <v>0</v>
      </c>
      <c r="G188" s="105"/>
    </row>
    <row r="189" spans="1:7" ht="45.75" customHeight="1" x14ac:dyDescent="0.25">
      <c r="A189" s="100" t="s">
        <v>1165</v>
      </c>
      <c r="B189" s="101" t="s">
        <v>1166</v>
      </c>
      <c r="C189" s="79" t="s">
        <v>891</v>
      </c>
      <c r="D189" s="28"/>
      <c r="E189" s="28"/>
      <c r="F189" s="28">
        <f t="shared" si="5"/>
        <v>0</v>
      </c>
      <c r="G189" s="105"/>
    </row>
    <row r="190" spans="1:7" ht="45.75" customHeight="1" x14ac:dyDescent="0.25">
      <c r="A190" s="100" t="s">
        <v>1167</v>
      </c>
      <c r="B190" s="101" t="s">
        <v>486</v>
      </c>
      <c r="C190" s="79" t="s">
        <v>892</v>
      </c>
      <c r="D190" s="28"/>
      <c r="E190" s="28"/>
      <c r="F190" s="28">
        <f t="shared" si="5"/>
        <v>0</v>
      </c>
      <c r="G190" s="105"/>
    </row>
    <row r="191" spans="1:7" ht="45.75" customHeight="1" x14ac:dyDescent="0.25">
      <c r="A191" s="100" t="s">
        <v>1168</v>
      </c>
      <c r="B191" s="101" t="s">
        <v>1169</v>
      </c>
      <c r="C191" s="79" t="s">
        <v>893</v>
      </c>
      <c r="D191" s="28"/>
      <c r="E191" s="28"/>
      <c r="F191" s="28">
        <f t="shared" si="5"/>
        <v>0</v>
      </c>
      <c r="G191" s="105"/>
    </row>
    <row r="192" spans="1:7" ht="45.75" customHeight="1" x14ac:dyDescent="0.25">
      <c r="A192" s="100" t="s">
        <v>1170</v>
      </c>
      <c r="B192" s="101" t="s">
        <v>488</v>
      </c>
      <c r="C192" s="79" t="s">
        <v>894</v>
      </c>
      <c r="D192" s="28"/>
      <c r="E192" s="28"/>
      <c r="F192" s="28">
        <f t="shared" si="5"/>
        <v>0</v>
      </c>
      <c r="G192" s="105"/>
    </row>
    <row r="193" spans="1:7" ht="45.75" customHeight="1" x14ac:dyDescent="0.25">
      <c r="A193" s="100" t="s">
        <v>1171</v>
      </c>
      <c r="B193" s="101" t="s">
        <v>181</v>
      </c>
      <c r="C193" s="79" t="s">
        <v>895</v>
      </c>
      <c r="D193" s="28"/>
      <c r="E193" s="28"/>
      <c r="F193" s="28">
        <f t="shared" si="5"/>
        <v>0</v>
      </c>
      <c r="G193" s="105"/>
    </row>
    <row r="194" spans="1:7" ht="45.75" customHeight="1" x14ac:dyDescent="0.25">
      <c r="A194" s="100" t="s">
        <v>1172</v>
      </c>
      <c r="B194" s="101" t="s">
        <v>182</v>
      </c>
      <c r="C194" s="79" t="s">
        <v>896</v>
      </c>
      <c r="D194" s="28"/>
      <c r="E194" s="28"/>
      <c r="F194" s="28">
        <f t="shared" si="5"/>
        <v>0</v>
      </c>
      <c r="G194" s="105"/>
    </row>
    <row r="195" spans="1:7" ht="45.75" customHeight="1" x14ac:dyDescent="0.25">
      <c r="A195" s="100" t="s">
        <v>1173</v>
      </c>
      <c r="B195" s="101" t="s">
        <v>183</v>
      </c>
      <c r="C195" s="79" t="s">
        <v>897</v>
      </c>
      <c r="D195" s="28"/>
      <c r="E195" s="28"/>
      <c r="F195" s="28">
        <f t="shared" si="5"/>
        <v>0</v>
      </c>
      <c r="G195" s="105"/>
    </row>
    <row r="196" spans="1:7" ht="45.75" customHeight="1" x14ac:dyDescent="0.25">
      <c r="A196" s="100" t="s">
        <v>1174</v>
      </c>
      <c r="B196" s="101" t="s">
        <v>1175</v>
      </c>
      <c r="C196" s="79" t="s">
        <v>948</v>
      </c>
      <c r="D196" s="28"/>
      <c r="E196" s="28"/>
      <c r="F196" s="28">
        <f t="shared" si="5"/>
        <v>0</v>
      </c>
      <c r="G196" s="105"/>
    </row>
    <row r="197" spans="1:7" x14ac:dyDescent="0.25">
      <c r="A197" s="81"/>
      <c r="B197" s="33"/>
      <c r="C197" s="82"/>
      <c r="D197" s="34"/>
      <c r="E197" s="34"/>
      <c r="F197" s="35"/>
      <c r="G197" s="36"/>
    </row>
    <row r="198" spans="1:7" ht="44.25" customHeight="1" x14ac:dyDescent="0.25">
      <c r="A198" s="129" t="s">
        <v>11</v>
      </c>
      <c r="B198" s="129"/>
      <c r="C198" s="129"/>
      <c r="D198" s="129"/>
      <c r="E198" s="129"/>
      <c r="F198" s="129"/>
      <c r="G198" s="129"/>
    </row>
    <row r="199" spans="1:7" ht="54.75" customHeight="1" x14ac:dyDescent="0.25">
      <c r="A199" s="81"/>
      <c r="B199" s="2" t="s">
        <v>1</v>
      </c>
      <c r="C199" s="81"/>
    </row>
    <row r="200" spans="1:7" ht="29.25" x14ac:dyDescent="0.25">
      <c r="A200" s="81"/>
      <c r="B200" s="6" t="s">
        <v>12</v>
      </c>
      <c r="C200" s="83"/>
      <c r="D200" s="140" t="s">
        <v>477</v>
      </c>
      <c r="E200" s="140"/>
      <c r="F200" s="140"/>
      <c r="G200" s="140"/>
    </row>
    <row r="201" spans="1:7" x14ac:dyDescent="0.25">
      <c r="A201" s="81"/>
      <c r="B201" s="7" t="s">
        <v>13</v>
      </c>
      <c r="C201" s="84"/>
      <c r="D201" s="18"/>
      <c r="E201" s="18"/>
      <c r="F201" s="18"/>
      <c r="G201" s="18"/>
    </row>
    <row r="202" spans="1:7" x14ac:dyDescent="0.25">
      <c r="A202" s="81"/>
      <c r="B202" s="18" t="s">
        <v>14</v>
      </c>
      <c r="C202" s="83"/>
      <c r="D202" s="127" t="s">
        <v>478</v>
      </c>
      <c r="E202" s="127"/>
      <c r="F202" s="127"/>
      <c r="G202" s="127"/>
    </row>
    <row r="203" spans="1:7" ht="29.25" x14ac:dyDescent="0.25">
      <c r="A203" s="81"/>
      <c r="B203" s="6" t="s">
        <v>15</v>
      </c>
      <c r="C203" s="83"/>
      <c r="D203" s="127"/>
      <c r="E203" s="127"/>
      <c r="F203" s="127"/>
      <c r="G203" s="127"/>
    </row>
    <row r="204" spans="1:7" x14ac:dyDescent="0.25">
      <c r="A204" s="81"/>
      <c r="B204" s="18"/>
      <c r="C204" s="84"/>
      <c r="D204" s="18"/>
      <c r="E204" s="18"/>
      <c r="F204" s="18"/>
      <c r="G204" s="18"/>
    </row>
    <row r="205" spans="1:7" x14ac:dyDescent="0.25">
      <c r="A205" s="81"/>
      <c r="B205" s="18" t="s">
        <v>17</v>
      </c>
      <c r="C205" s="85"/>
      <c r="D205" s="128" t="s">
        <v>479</v>
      </c>
      <c r="E205" s="128"/>
      <c r="F205" s="128"/>
      <c r="G205" s="128"/>
    </row>
  </sheetData>
  <mergeCells count="13">
    <mergeCell ref="D205:G205"/>
    <mergeCell ref="E1:G1"/>
    <mergeCell ref="A2:G2"/>
    <mergeCell ref="A3:G3"/>
    <mergeCell ref="C4:G4"/>
    <mergeCell ref="A6:A7"/>
    <mergeCell ref="B6:B7"/>
    <mergeCell ref="C6:C7"/>
    <mergeCell ref="D6:F6"/>
    <mergeCell ref="G6:G7"/>
    <mergeCell ref="A198:G198"/>
    <mergeCell ref="D200:G200"/>
    <mergeCell ref="D202:G203"/>
  </mergeCells>
  <printOptions horizontalCentered="1"/>
  <pageMargins left="0.70866141732283472" right="0.70866141732283472" top="0.35433070866141736" bottom="0.39370078740157483" header="0" footer="0"/>
  <pageSetup paperSize="9" scale="66" fitToHeight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B1" workbookViewId="0">
      <selection activeCell="N9" sqref="N9"/>
    </sheetView>
  </sheetViews>
  <sheetFormatPr defaultRowHeight="15.75" x14ac:dyDescent="0.25"/>
  <cols>
    <col min="1" max="1" width="5.5703125" style="2" hidden="1" customWidth="1"/>
    <col min="2" max="2" width="35.140625" style="2" customWidth="1"/>
    <col min="3" max="3" width="7.5703125" style="2" customWidth="1"/>
    <col min="4" max="4" width="12.7109375" style="2" customWidth="1"/>
    <col min="5" max="5" width="15.42578125" style="2" customWidth="1"/>
    <col min="6" max="6" width="17.5703125" style="2" customWidth="1"/>
    <col min="7" max="7" width="18.28515625" style="2" customWidth="1"/>
    <col min="8" max="16384" width="9.140625" style="2"/>
  </cols>
  <sheetData>
    <row r="1" spans="1:7" ht="63" customHeight="1" x14ac:dyDescent="0.25">
      <c r="C1" s="23"/>
      <c r="D1" s="23"/>
      <c r="E1" s="130" t="s">
        <v>533</v>
      </c>
      <c r="F1" s="130"/>
      <c r="G1" s="130"/>
    </row>
    <row r="2" spans="1:7" ht="64.5" customHeight="1" x14ac:dyDescent="0.25">
      <c r="A2" s="131" t="s">
        <v>1611</v>
      </c>
      <c r="B2" s="131"/>
      <c r="C2" s="131"/>
      <c r="D2" s="131"/>
      <c r="E2" s="131"/>
      <c r="F2" s="131"/>
      <c r="G2" s="131"/>
    </row>
    <row r="3" spans="1:7" ht="17.25" customHeight="1" x14ac:dyDescent="0.25">
      <c r="A3" s="134" t="s">
        <v>455</v>
      </c>
      <c r="B3" s="134"/>
      <c r="C3" s="134"/>
      <c r="D3" s="134"/>
      <c r="E3" s="134"/>
      <c r="F3" s="134"/>
      <c r="G3" s="134"/>
    </row>
    <row r="4" spans="1:7" ht="33" customHeight="1" x14ac:dyDescent="0.25">
      <c r="B4" s="3" t="s">
        <v>9</v>
      </c>
      <c r="C4" s="130" t="s">
        <v>10</v>
      </c>
      <c r="D4" s="130"/>
      <c r="E4" s="130"/>
      <c r="F4" s="130"/>
      <c r="G4" s="130"/>
    </row>
    <row r="6" spans="1:7" ht="47.25" x14ac:dyDescent="0.25">
      <c r="A6" s="4" t="s">
        <v>61</v>
      </c>
      <c r="B6" s="4" t="s">
        <v>25</v>
      </c>
      <c r="C6" s="4" t="s">
        <v>0</v>
      </c>
      <c r="D6" s="4" t="s">
        <v>507</v>
      </c>
      <c r="E6" s="4" t="s">
        <v>508</v>
      </c>
      <c r="F6" s="4" t="s">
        <v>509</v>
      </c>
      <c r="G6" s="4" t="s">
        <v>63</v>
      </c>
    </row>
    <row r="7" spans="1:7" ht="12" customHeight="1" x14ac:dyDescent="0.25">
      <c r="A7" s="1">
        <v>1</v>
      </c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</row>
    <row r="8" spans="1:7" ht="31.5" x14ac:dyDescent="0.25">
      <c r="A8" s="24"/>
      <c r="B8" s="41" t="s">
        <v>188</v>
      </c>
      <c r="C8" s="39" t="s">
        <v>537</v>
      </c>
      <c r="D8" s="28">
        <f>D9+D10+D11</f>
        <v>0</v>
      </c>
      <c r="E8" s="28">
        <f>SUM(E9:E11)</f>
        <v>0</v>
      </c>
      <c r="F8" s="28">
        <f>SUM(F9:F11)</f>
        <v>0</v>
      </c>
      <c r="G8" s="20">
        <f>SUM(G9:G11)</f>
        <v>0</v>
      </c>
    </row>
    <row r="9" spans="1:7" ht="41.25" customHeight="1" x14ac:dyDescent="0.25">
      <c r="A9" s="24"/>
      <c r="B9" s="40" t="s">
        <v>187</v>
      </c>
      <c r="C9" s="39" t="s">
        <v>538</v>
      </c>
      <c r="D9" s="93"/>
      <c r="E9" s="93"/>
      <c r="F9" s="93"/>
      <c r="G9" s="20"/>
    </row>
    <row r="10" spans="1:7" ht="27" customHeight="1" x14ac:dyDescent="0.25">
      <c r="A10" s="24"/>
      <c r="B10" s="40" t="s">
        <v>186</v>
      </c>
      <c r="C10" s="39" t="s">
        <v>539</v>
      </c>
      <c r="D10" s="93"/>
      <c r="E10" s="93"/>
      <c r="F10" s="93"/>
      <c r="G10" s="20"/>
    </row>
    <row r="11" spans="1:7" ht="55.5" customHeight="1" x14ac:dyDescent="0.25">
      <c r="A11" s="24"/>
      <c r="B11" s="40" t="s">
        <v>185</v>
      </c>
      <c r="C11" s="39" t="s">
        <v>540</v>
      </c>
      <c r="D11" s="93"/>
      <c r="E11" s="93"/>
      <c r="F11" s="93"/>
      <c r="G11" s="20"/>
    </row>
    <row r="12" spans="1:7" x14ac:dyDescent="0.25">
      <c r="B12" s="33"/>
      <c r="C12" s="34"/>
      <c r="D12" s="34"/>
      <c r="E12" s="34"/>
      <c r="F12" s="35"/>
      <c r="G12" s="36"/>
    </row>
    <row r="13" spans="1:7" ht="30.75" customHeight="1" x14ac:dyDescent="0.25">
      <c r="B13" s="141" t="s">
        <v>11</v>
      </c>
      <c r="C13" s="141"/>
      <c r="D13" s="141"/>
      <c r="E13" s="141"/>
      <c r="F13" s="141"/>
      <c r="G13" s="141"/>
    </row>
    <row r="14" spans="1:7" ht="51" customHeight="1" x14ac:dyDescent="0.25">
      <c r="B14" s="141" t="s">
        <v>510</v>
      </c>
      <c r="C14" s="141"/>
      <c r="D14" s="141"/>
      <c r="E14" s="141"/>
      <c r="F14" s="141"/>
      <c r="G14" s="141"/>
    </row>
    <row r="15" spans="1:7" ht="30.75" customHeight="1" x14ac:dyDescent="0.25">
      <c r="B15" s="141" t="s">
        <v>511</v>
      </c>
      <c r="C15" s="141"/>
      <c r="D15" s="141"/>
      <c r="E15" s="141"/>
      <c r="F15" s="141"/>
      <c r="G15" s="141"/>
    </row>
    <row r="16" spans="1:7" ht="23.25" customHeight="1" x14ac:dyDescent="0.25">
      <c r="B16" s="2" t="s">
        <v>1</v>
      </c>
    </row>
    <row r="17" spans="2:7" ht="63" customHeight="1" x14ac:dyDescent="0.25">
      <c r="B17" s="127" t="s">
        <v>12</v>
      </c>
      <c r="C17" s="127"/>
      <c r="D17" s="37"/>
      <c r="E17" s="127" t="s">
        <v>184</v>
      </c>
      <c r="F17" s="127"/>
      <c r="G17" s="127"/>
    </row>
    <row r="18" spans="2:7" x14ac:dyDescent="0.25">
      <c r="B18" s="7" t="s">
        <v>13</v>
      </c>
      <c r="C18" s="18"/>
      <c r="D18" s="18"/>
      <c r="E18" s="18"/>
      <c r="F18" s="18"/>
      <c r="G18" s="18"/>
    </row>
    <row r="19" spans="2:7" ht="15.75" customHeight="1" x14ac:dyDescent="0.25">
      <c r="B19" s="18" t="s">
        <v>14</v>
      </c>
      <c r="C19" s="37"/>
      <c r="D19" s="37"/>
      <c r="E19" s="127" t="s">
        <v>16</v>
      </c>
      <c r="F19" s="127"/>
      <c r="G19" s="127"/>
    </row>
    <row r="20" spans="2:7" ht="45" customHeight="1" x14ac:dyDescent="0.25">
      <c r="B20" s="127" t="s">
        <v>15</v>
      </c>
      <c r="C20" s="127"/>
      <c r="D20" s="37"/>
      <c r="E20" s="127"/>
      <c r="F20" s="127"/>
      <c r="G20" s="127"/>
    </row>
    <row r="21" spans="2:7" x14ac:dyDescent="0.25">
      <c r="B21" s="18"/>
      <c r="C21" s="18"/>
      <c r="D21" s="18"/>
      <c r="E21" s="18"/>
      <c r="F21" s="18"/>
      <c r="G21" s="18"/>
    </row>
    <row r="22" spans="2:7" x14ac:dyDescent="0.25">
      <c r="B22" s="18" t="s">
        <v>17</v>
      </c>
      <c r="C22" s="38"/>
      <c r="D22" s="38"/>
      <c r="E22" s="128" t="s">
        <v>18</v>
      </c>
      <c r="F22" s="128"/>
      <c r="G22" s="128"/>
    </row>
  </sheetData>
  <mergeCells count="12">
    <mergeCell ref="E22:G22"/>
    <mergeCell ref="C4:G4"/>
    <mergeCell ref="B13:G13"/>
    <mergeCell ref="A2:G2"/>
    <mergeCell ref="A3:G3"/>
    <mergeCell ref="E17:G17"/>
    <mergeCell ref="E19:G20"/>
    <mergeCell ref="B17:C17"/>
    <mergeCell ref="B20:C20"/>
    <mergeCell ref="E1:G1"/>
    <mergeCell ref="B14:G14"/>
    <mergeCell ref="B15:G15"/>
  </mergeCells>
  <printOptions horizontalCentered="1"/>
  <pageMargins left="0.70866141732283472" right="0.70866141732283472" top="0.35433070866141736" bottom="0.39370078740157483" header="0" footer="0"/>
  <pageSetup paperSize="9" scale="83" fitToHeight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6"/>
  <sheetViews>
    <sheetView zoomScale="80" zoomScaleNormal="80" workbookViewId="0">
      <selection activeCell="F20" sqref="F20"/>
    </sheetView>
  </sheetViews>
  <sheetFormatPr defaultRowHeight="12.75" x14ac:dyDescent="0.2"/>
  <cols>
    <col min="1" max="1" width="9.42578125" style="42" customWidth="1"/>
    <col min="2" max="2" width="73" style="43" customWidth="1"/>
    <col min="3" max="3" width="11.140625" style="43" customWidth="1"/>
    <col min="4" max="4" width="15.85546875" style="42" customWidth="1"/>
    <col min="5" max="5" width="19.140625" style="42" customWidth="1"/>
    <col min="6" max="7" width="23.28515625" style="42" customWidth="1"/>
    <col min="8" max="16384" width="9.140625" style="44"/>
  </cols>
  <sheetData>
    <row r="1" spans="1:7" ht="61.5" customHeight="1" x14ac:dyDescent="0.2">
      <c r="D1" s="144" t="s">
        <v>534</v>
      </c>
      <c r="E1" s="144"/>
      <c r="F1" s="144"/>
      <c r="G1" s="144"/>
    </row>
    <row r="2" spans="1:7" ht="60" customHeight="1" x14ac:dyDescent="0.2">
      <c r="A2" s="145" t="s">
        <v>1612</v>
      </c>
      <c r="B2" s="145"/>
      <c r="C2" s="145"/>
      <c r="D2" s="145"/>
      <c r="E2" s="145"/>
      <c r="F2" s="145"/>
      <c r="G2" s="145"/>
    </row>
    <row r="3" spans="1:7" ht="20.25" customHeight="1" x14ac:dyDescent="0.2">
      <c r="A3" s="129" t="s">
        <v>456</v>
      </c>
      <c r="B3" s="129"/>
      <c r="C3" s="129"/>
      <c r="D3" s="129"/>
      <c r="E3" s="129"/>
      <c r="F3" s="129"/>
      <c r="G3" s="129"/>
    </row>
    <row r="4" spans="1:7" ht="47.25" customHeight="1" x14ac:dyDescent="0.2">
      <c r="A4" s="146" t="s">
        <v>9</v>
      </c>
      <c r="B4" s="146"/>
      <c r="C4" s="45"/>
      <c r="D4" s="147" t="s">
        <v>190</v>
      </c>
      <c r="E4" s="147"/>
      <c r="F4" s="147"/>
      <c r="G4" s="147"/>
    </row>
    <row r="5" spans="1:7" ht="21" customHeight="1" x14ac:dyDescent="0.2">
      <c r="A5" s="45"/>
      <c r="B5" s="45"/>
      <c r="C5" s="45"/>
      <c r="D5" s="47"/>
      <c r="E5" s="47"/>
      <c r="F5" s="47"/>
      <c r="G5" s="47"/>
    </row>
    <row r="6" spans="1:7" ht="35.25" customHeight="1" x14ac:dyDescent="0.2">
      <c r="A6" s="148" t="s">
        <v>1555</v>
      </c>
      <c r="B6" s="149" t="s">
        <v>62</v>
      </c>
      <c r="C6" s="149" t="s">
        <v>0</v>
      </c>
      <c r="D6" s="150" t="s">
        <v>191</v>
      </c>
      <c r="E6" s="150"/>
      <c r="F6" s="150"/>
      <c r="G6" s="148" t="s">
        <v>63</v>
      </c>
    </row>
    <row r="7" spans="1:7" ht="41.25" customHeight="1" x14ac:dyDescent="0.2">
      <c r="A7" s="148"/>
      <c r="B7" s="149"/>
      <c r="C7" s="149"/>
      <c r="D7" s="73" t="s">
        <v>64</v>
      </c>
      <c r="E7" s="73" t="s">
        <v>65</v>
      </c>
      <c r="F7" s="73" t="s">
        <v>66</v>
      </c>
      <c r="G7" s="148"/>
    </row>
    <row r="8" spans="1:7" ht="11.25" customHeight="1" x14ac:dyDescent="0.2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</row>
    <row r="9" spans="1:7" ht="15.75" x14ac:dyDescent="0.2">
      <c r="A9" s="48"/>
      <c r="B9" s="86" t="s">
        <v>192</v>
      </c>
      <c r="C9" s="96">
        <v>17</v>
      </c>
      <c r="D9" s="50">
        <f>D10+D12+D26+D29+D36+D48+D52+D54+D56+D67+D75+D80+D95+D103+D107+D125+D138+D146+D150+D206+D217+D226+D231+D238+D243+D256+D258+D273+D279+D293+D309+D329++D348+D357+D363+D373+D386+D405</f>
        <v>0</v>
      </c>
      <c r="E9" s="50">
        <f>E10+E12+E26+E29+E36+E48+E52+E54+E56+E67+E75+E80+E95+E103+E107+E125+E138+E146+E150+E206+E217+E226+E231+E238+E243+E256+E258+E273+E279+E293+E309+E329++E348+E357+E363+E373+E386+E405</f>
        <v>0</v>
      </c>
      <c r="F9" s="110">
        <f>D9+E9</f>
        <v>0</v>
      </c>
      <c r="G9" s="117">
        <f>G10+G12+G26+G29+G36+G48+G52+G54+G56+G67+G75+G80+G95+G103+G107+G125+G138+G146+G150+G206+G217+G226+G231+G238+G243+G256+G258+G273+G279+G293+G309+G329++G348+G357+G363+G373+G386+G405</f>
        <v>0</v>
      </c>
    </row>
    <row r="10" spans="1:7" ht="15.75" x14ac:dyDescent="0.2">
      <c r="A10" s="51">
        <v>1</v>
      </c>
      <c r="B10" s="52" t="s">
        <v>68</v>
      </c>
      <c r="C10" s="87" t="s">
        <v>538</v>
      </c>
      <c r="D10" s="53">
        <f>SUM(D11)</f>
        <v>0</v>
      </c>
      <c r="E10" s="53">
        <f>SUM(E11)</f>
        <v>0</v>
      </c>
      <c r="F10" s="53">
        <f>SUM(F11)</f>
        <v>0</v>
      </c>
      <c r="G10" s="118">
        <f>SUM(G11)</f>
        <v>0</v>
      </c>
    </row>
    <row r="11" spans="1:7" ht="31.5" x14ac:dyDescent="0.25">
      <c r="A11" s="111" t="s">
        <v>1190</v>
      </c>
      <c r="B11" s="112" t="s">
        <v>193</v>
      </c>
      <c r="C11" s="49" t="s">
        <v>554</v>
      </c>
      <c r="D11" s="54"/>
      <c r="E11" s="113"/>
      <c r="F11" s="113">
        <f>D11+E11</f>
        <v>0</v>
      </c>
      <c r="G11" s="119"/>
    </row>
    <row r="12" spans="1:7" ht="15.75" x14ac:dyDescent="0.2">
      <c r="A12" s="51">
        <v>2</v>
      </c>
      <c r="B12" s="52" t="s">
        <v>33</v>
      </c>
      <c r="C12" s="87" t="s">
        <v>539</v>
      </c>
      <c r="D12" s="53">
        <f>SUM(D13:D25)</f>
        <v>0</v>
      </c>
      <c r="E12" s="53">
        <f>SUM(E13:E25)</f>
        <v>0</v>
      </c>
      <c r="F12" s="53">
        <f>SUM(F13:F25)</f>
        <v>0</v>
      </c>
      <c r="G12" s="118">
        <f>SUM(G13:G25)</f>
        <v>0</v>
      </c>
    </row>
    <row r="13" spans="1:7" ht="15.75" x14ac:dyDescent="0.25">
      <c r="A13" s="111" t="s">
        <v>1191</v>
      </c>
      <c r="B13" s="112" t="s">
        <v>194</v>
      </c>
      <c r="C13" s="49" t="s">
        <v>555</v>
      </c>
      <c r="D13" s="54"/>
      <c r="E13" s="113"/>
      <c r="F13" s="113">
        <f t="shared" ref="F13:F25" si="0">D13+E13</f>
        <v>0</v>
      </c>
      <c r="G13" s="119"/>
    </row>
    <row r="14" spans="1:7" ht="15.75" x14ac:dyDescent="0.25">
      <c r="A14" s="111" t="s">
        <v>1192</v>
      </c>
      <c r="B14" s="112" t="s">
        <v>195</v>
      </c>
      <c r="C14" s="49" t="s">
        <v>556</v>
      </c>
      <c r="D14" s="54"/>
      <c r="E14" s="113"/>
      <c r="F14" s="113">
        <f t="shared" si="0"/>
        <v>0</v>
      </c>
      <c r="G14" s="119"/>
    </row>
    <row r="15" spans="1:7" ht="15.75" x14ac:dyDescent="0.25">
      <c r="A15" s="111" t="s">
        <v>1193</v>
      </c>
      <c r="B15" s="112" t="s">
        <v>196</v>
      </c>
      <c r="C15" s="49" t="s">
        <v>557</v>
      </c>
      <c r="D15" s="54"/>
      <c r="E15" s="113"/>
      <c r="F15" s="113">
        <f t="shared" si="0"/>
        <v>0</v>
      </c>
      <c r="G15" s="119"/>
    </row>
    <row r="16" spans="1:7" ht="15.75" x14ac:dyDescent="0.25">
      <c r="A16" s="111" t="s">
        <v>1194</v>
      </c>
      <c r="B16" s="112" t="s">
        <v>197</v>
      </c>
      <c r="C16" s="49" t="s">
        <v>558</v>
      </c>
      <c r="D16" s="54"/>
      <c r="E16" s="113"/>
      <c r="F16" s="113">
        <f t="shared" si="0"/>
        <v>0</v>
      </c>
      <c r="G16" s="119"/>
    </row>
    <row r="17" spans="1:7" ht="15.75" x14ac:dyDescent="0.25">
      <c r="A17" s="111" t="s">
        <v>1195</v>
      </c>
      <c r="B17" s="112" t="s">
        <v>198</v>
      </c>
      <c r="C17" s="49" t="s">
        <v>559</v>
      </c>
      <c r="D17" s="54"/>
      <c r="E17" s="113"/>
      <c r="F17" s="113">
        <f t="shared" si="0"/>
        <v>0</v>
      </c>
      <c r="G17" s="119"/>
    </row>
    <row r="18" spans="1:7" ht="15.75" x14ac:dyDescent="0.25">
      <c r="A18" s="111" t="s">
        <v>1196</v>
      </c>
      <c r="B18" s="112" t="s">
        <v>199</v>
      </c>
      <c r="C18" s="49" t="s">
        <v>560</v>
      </c>
      <c r="D18" s="54"/>
      <c r="E18" s="113"/>
      <c r="F18" s="113">
        <f t="shared" si="0"/>
        <v>0</v>
      </c>
      <c r="G18" s="119"/>
    </row>
    <row r="19" spans="1:7" ht="15.75" x14ac:dyDescent="0.25">
      <c r="A19" s="111" t="s">
        <v>1197</v>
      </c>
      <c r="B19" s="112" t="s">
        <v>200</v>
      </c>
      <c r="C19" s="49" t="s">
        <v>561</v>
      </c>
      <c r="D19" s="54"/>
      <c r="E19" s="113"/>
      <c r="F19" s="113">
        <f t="shared" si="0"/>
        <v>0</v>
      </c>
      <c r="G19" s="119"/>
    </row>
    <row r="20" spans="1:7" ht="31.5" x14ac:dyDescent="0.25">
      <c r="A20" s="111" t="s">
        <v>1198</v>
      </c>
      <c r="B20" s="112" t="s">
        <v>201</v>
      </c>
      <c r="C20" s="49" t="s">
        <v>562</v>
      </c>
      <c r="D20" s="54"/>
      <c r="E20" s="113"/>
      <c r="F20" s="113">
        <f t="shared" si="0"/>
        <v>0</v>
      </c>
      <c r="G20" s="119"/>
    </row>
    <row r="21" spans="1:7" ht="31.5" x14ac:dyDescent="0.25">
      <c r="A21" s="111" t="s">
        <v>1199</v>
      </c>
      <c r="B21" s="112" t="s">
        <v>202</v>
      </c>
      <c r="C21" s="49" t="s">
        <v>563</v>
      </c>
      <c r="D21" s="54"/>
      <c r="E21" s="113"/>
      <c r="F21" s="113">
        <f t="shared" si="0"/>
        <v>0</v>
      </c>
      <c r="G21" s="119"/>
    </row>
    <row r="22" spans="1:7" ht="15.75" x14ac:dyDescent="0.25">
      <c r="A22" s="111" t="s">
        <v>1200</v>
      </c>
      <c r="B22" s="112" t="s">
        <v>71</v>
      </c>
      <c r="C22" s="49" t="s">
        <v>564</v>
      </c>
      <c r="D22" s="54"/>
      <c r="E22" s="113"/>
      <c r="F22" s="113">
        <f t="shared" si="0"/>
        <v>0</v>
      </c>
      <c r="G22" s="119"/>
    </row>
    <row r="23" spans="1:7" ht="15.75" x14ac:dyDescent="0.25">
      <c r="A23" s="111" t="s">
        <v>1201</v>
      </c>
      <c r="B23" s="112" t="s">
        <v>72</v>
      </c>
      <c r="C23" s="49" t="s">
        <v>565</v>
      </c>
      <c r="D23" s="54"/>
      <c r="E23" s="113"/>
      <c r="F23" s="113">
        <f t="shared" si="0"/>
        <v>0</v>
      </c>
      <c r="G23" s="119"/>
    </row>
    <row r="24" spans="1:7" ht="15.75" x14ac:dyDescent="0.25">
      <c r="A24" s="111" t="s">
        <v>1202</v>
      </c>
      <c r="B24" s="112" t="s">
        <v>203</v>
      </c>
      <c r="C24" s="49" t="s">
        <v>566</v>
      </c>
      <c r="D24" s="54"/>
      <c r="E24" s="113"/>
      <c r="F24" s="113">
        <f t="shared" si="0"/>
        <v>0</v>
      </c>
      <c r="G24" s="119"/>
    </row>
    <row r="25" spans="1:7" ht="15.75" x14ac:dyDescent="0.25">
      <c r="A25" s="111" t="s">
        <v>1203</v>
      </c>
      <c r="B25" s="112" t="s">
        <v>204</v>
      </c>
      <c r="C25" s="49" t="s">
        <v>567</v>
      </c>
      <c r="D25" s="54"/>
      <c r="E25" s="113"/>
      <c r="F25" s="113">
        <f t="shared" si="0"/>
        <v>0</v>
      </c>
      <c r="G25" s="119"/>
    </row>
    <row r="26" spans="1:7" ht="15.75" x14ac:dyDescent="0.2">
      <c r="A26" s="51">
        <v>3</v>
      </c>
      <c r="B26" s="52" t="s">
        <v>23</v>
      </c>
      <c r="C26" s="87" t="s">
        <v>540</v>
      </c>
      <c r="D26" s="53">
        <f>SUM(D27:D28)</f>
        <v>0</v>
      </c>
      <c r="E26" s="53">
        <f>SUM(E27:E28)</f>
        <v>0</v>
      </c>
      <c r="F26" s="53">
        <f>SUM(F27:F28)</f>
        <v>0</v>
      </c>
      <c r="G26" s="118">
        <f>SUM(G27:G28)</f>
        <v>0</v>
      </c>
    </row>
    <row r="27" spans="1:7" ht="15.75" x14ac:dyDescent="0.25">
      <c r="A27" s="111" t="s">
        <v>1204</v>
      </c>
      <c r="B27" s="112" t="s">
        <v>75</v>
      </c>
      <c r="C27" s="49" t="s">
        <v>568</v>
      </c>
      <c r="D27" s="54"/>
      <c r="E27" s="113"/>
      <c r="F27" s="113">
        <f>D27+E27</f>
        <v>0</v>
      </c>
      <c r="G27" s="119"/>
    </row>
    <row r="28" spans="1:7" ht="15.75" x14ac:dyDescent="0.25">
      <c r="A28" s="111" t="s">
        <v>1205</v>
      </c>
      <c r="B28" s="112" t="s">
        <v>205</v>
      </c>
      <c r="C28" s="49" t="s">
        <v>569</v>
      </c>
      <c r="D28" s="54"/>
      <c r="E28" s="113"/>
      <c r="F28" s="113">
        <f>D28+E28</f>
        <v>0</v>
      </c>
      <c r="G28" s="119"/>
    </row>
    <row r="29" spans="1:7" ht="15.75" x14ac:dyDescent="0.2">
      <c r="A29" s="51">
        <v>4</v>
      </c>
      <c r="B29" s="52" t="s">
        <v>20</v>
      </c>
      <c r="C29" s="87" t="s">
        <v>541</v>
      </c>
      <c r="D29" s="53">
        <f>SUM(D30:D35)</f>
        <v>0</v>
      </c>
      <c r="E29" s="53">
        <f>SUM(E30:E35)</f>
        <v>0</v>
      </c>
      <c r="F29" s="53">
        <f>SUM(F30:F35)</f>
        <v>0</v>
      </c>
      <c r="G29" s="118">
        <f>SUM(G30:G35)</f>
        <v>0</v>
      </c>
    </row>
    <row r="30" spans="1:7" ht="15.75" x14ac:dyDescent="0.25">
      <c r="A30" s="111" t="s">
        <v>1206</v>
      </c>
      <c r="B30" s="112" t="s">
        <v>206</v>
      </c>
      <c r="C30" s="49" t="s">
        <v>570</v>
      </c>
      <c r="D30" s="54"/>
      <c r="E30" s="113"/>
      <c r="F30" s="113">
        <f t="shared" ref="F30:F35" si="1">D30+E30</f>
        <v>0</v>
      </c>
      <c r="G30" s="119"/>
    </row>
    <row r="31" spans="1:7" ht="15.75" x14ac:dyDescent="0.25">
      <c r="A31" s="111" t="s">
        <v>1207</v>
      </c>
      <c r="B31" s="112" t="s">
        <v>207</v>
      </c>
      <c r="C31" s="49" t="s">
        <v>571</v>
      </c>
      <c r="D31" s="54"/>
      <c r="E31" s="113"/>
      <c r="F31" s="113">
        <f t="shared" si="1"/>
        <v>0</v>
      </c>
      <c r="G31" s="119"/>
    </row>
    <row r="32" spans="1:7" ht="15.75" x14ac:dyDescent="0.25">
      <c r="A32" s="111" t="s">
        <v>1208</v>
      </c>
      <c r="B32" s="112" t="s">
        <v>208</v>
      </c>
      <c r="C32" s="49" t="s">
        <v>572</v>
      </c>
      <c r="D32" s="54"/>
      <c r="E32" s="113"/>
      <c r="F32" s="113">
        <f t="shared" si="1"/>
        <v>0</v>
      </c>
      <c r="G32" s="119"/>
    </row>
    <row r="33" spans="1:7" ht="15.75" x14ac:dyDescent="0.25">
      <c r="A33" s="111" t="s">
        <v>1209</v>
      </c>
      <c r="B33" s="112" t="s">
        <v>209</v>
      </c>
      <c r="C33" s="49" t="s">
        <v>573</v>
      </c>
      <c r="D33" s="54"/>
      <c r="E33" s="113"/>
      <c r="F33" s="113">
        <f t="shared" si="1"/>
        <v>0</v>
      </c>
      <c r="G33" s="119"/>
    </row>
    <row r="34" spans="1:7" ht="15.75" x14ac:dyDescent="0.25">
      <c r="A34" s="111" t="s">
        <v>1210</v>
      </c>
      <c r="B34" s="112" t="s">
        <v>210</v>
      </c>
      <c r="C34" s="49" t="s">
        <v>574</v>
      </c>
      <c r="D34" s="54"/>
      <c r="E34" s="113"/>
      <c r="F34" s="113">
        <f t="shared" si="1"/>
        <v>0</v>
      </c>
      <c r="G34" s="119"/>
    </row>
    <row r="35" spans="1:7" ht="15.75" x14ac:dyDescent="0.25">
      <c r="A35" s="111" t="s">
        <v>1211</v>
      </c>
      <c r="B35" s="112" t="s">
        <v>512</v>
      </c>
      <c r="C35" s="49" t="s">
        <v>575</v>
      </c>
      <c r="D35" s="54"/>
      <c r="E35" s="113"/>
      <c r="F35" s="113">
        <f t="shared" si="1"/>
        <v>0</v>
      </c>
      <c r="G35" s="119"/>
    </row>
    <row r="36" spans="1:7" ht="15.75" x14ac:dyDescent="0.2">
      <c r="A36" s="51">
        <v>5</v>
      </c>
      <c r="B36" s="52" t="s">
        <v>7</v>
      </c>
      <c r="C36" s="87" t="s">
        <v>542</v>
      </c>
      <c r="D36" s="53">
        <f>SUM(D37:D47)</f>
        <v>0</v>
      </c>
      <c r="E36" s="53">
        <f>SUM(E37:E47)</f>
        <v>0</v>
      </c>
      <c r="F36" s="53">
        <f>SUM(F37:F47)</f>
        <v>0</v>
      </c>
      <c r="G36" s="118">
        <f>SUM(G37:G47)</f>
        <v>0</v>
      </c>
    </row>
    <row r="37" spans="1:7" ht="15.75" x14ac:dyDescent="0.25">
      <c r="A37" s="111" t="s">
        <v>1212</v>
      </c>
      <c r="B37" s="112" t="s">
        <v>211</v>
      </c>
      <c r="C37" s="49" t="s">
        <v>576</v>
      </c>
      <c r="D37" s="54"/>
      <c r="E37" s="113"/>
      <c r="F37" s="113">
        <f>D37+E37</f>
        <v>0</v>
      </c>
      <c r="G37" s="119"/>
    </row>
    <row r="38" spans="1:7" ht="15.75" x14ac:dyDescent="0.25">
      <c r="A38" s="111" t="s">
        <v>1213</v>
      </c>
      <c r="B38" s="112" t="s">
        <v>212</v>
      </c>
      <c r="C38" s="49" t="s">
        <v>577</v>
      </c>
      <c r="D38" s="54"/>
      <c r="E38" s="113"/>
      <c r="F38" s="113">
        <f>D38+E38</f>
        <v>0</v>
      </c>
      <c r="G38" s="119"/>
    </row>
    <row r="39" spans="1:7" ht="15.75" x14ac:dyDescent="0.25">
      <c r="A39" s="111" t="s">
        <v>1214</v>
      </c>
      <c r="B39" s="112" t="s">
        <v>213</v>
      </c>
      <c r="C39" s="49" t="s">
        <v>1556</v>
      </c>
      <c r="D39" s="54"/>
      <c r="E39" s="113"/>
      <c r="F39" s="113">
        <f>D39+E39</f>
        <v>0</v>
      </c>
      <c r="G39" s="119"/>
    </row>
    <row r="40" spans="1:7" ht="15.75" x14ac:dyDescent="0.25">
      <c r="A40" s="111" t="s">
        <v>1215</v>
      </c>
      <c r="B40" s="112" t="s">
        <v>513</v>
      </c>
      <c r="C40" s="49" t="s">
        <v>578</v>
      </c>
      <c r="D40" s="54"/>
      <c r="E40" s="113"/>
      <c r="F40" s="113">
        <f>D40+E40</f>
        <v>0</v>
      </c>
      <c r="G40" s="119"/>
    </row>
    <row r="41" spans="1:7" ht="15.75" x14ac:dyDescent="0.25">
      <c r="A41" s="111" t="s">
        <v>1216</v>
      </c>
      <c r="B41" s="112" t="s">
        <v>514</v>
      </c>
      <c r="C41" s="49" t="s">
        <v>579</v>
      </c>
      <c r="D41" s="54"/>
      <c r="E41" s="113"/>
      <c r="F41" s="113">
        <f>D41+E41</f>
        <v>0</v>
      </c>
      <c r="G41" s="119"/>
    </row>
    <row r="42" spans="1:7" ht="15.75" x14ac:dyDescent="0.25">
      <c r="A42" s="111" t="s">
        <v>1217</v>
      </c>
      <c r="B42" s="112" t="s">
        <v>115</v>
      </c>
      <c r="C42" s="49" t="s">
        <v>580</v>
      </c>
      <c r="D42" s="54"/>
      <c r="E42" s="113"/>
      <c r="F42" s="113">
        <f t="shared" ref="F42:F47" si="2">D42+E42</f>
        <v>0</v>
      </c>
      <c r="G42" s="119"/>
    </row>
    <row r="43" spans="1:7" ht="31.5" x14ac:dyDescent="0.25">
      <c r="A43" s="111" t="s">
        <v>1218</v>
      </c>
      <c r="B43" s="112" t="s">
        <v>116</v>
      </c>
      <c r="C43" s="49" t="s">
        <v>1557</v>
      </c>
      <c r="D43" s="54"/>
      <c r="E43" s="113"/>
      <c r="F43" s="113">
        <f t="shared" si="2"/>
        <v>0</v>
      </c>
      <c r="G43" s="119"/>
    </row>
    <row r="44" spans="1:7" ht="31.5" x14ac:dyDescent="0.25">
      <c r="A44" s="111" t="s">
        <v>1219</v>
      </c>
      <c r="B44" s="112" t="s">
        <v>473</v>
      </c>
      <c r="C44" s="49" t="s">
        <v>1558</v>
      </c>
      <c r="D44" s="54"/>
      <c r="E44" s="113"/>
      <c r="F44" s="113">
        <f t="shared" si="2"/>
        <v>0</v>
      </c>
      <c r="G44" s="119"/>
    </row>
    <row r="45" spans="1:7" ht="47.25" x14ac:dyDescent="0.25">
      <c r="A45" s="111" t="s">
        <v>1220</v>
      </c>
      <c r="B45" s="112" t="s">
        <v>474</v>
      </c>
      <c r="C45" s="49" t="s">
        <v>1559</v>
      </c>
      <c r="D45" s="54"/>
      <c r="E45" s="113"/>
      <c r="F45" s="113">
        <f t="shared" si="2"/>
        <v>0</v>
      </c>
      <c r="G45" s="119"/>
    </row>
    <row r="46" spans="1:7" ht="15.75" x14ac:dyDescent="0.25">
      <c r="A46" s="111" t="s">
        <v>1221</v>
      </c>
      <c r="B46" s="112" t="s">
        <v>80</v>
      </c>
      <c r="C46" s="49" t="s">
        <v>1560</v>
      </c>
      <c r="D46" s="54"/>
      <c r="E46" s="113"/>
      <c r="F46" s="113">
        <f t="shared" si="2"/>
        <v>0</v>
      </c>
      <c r="G46" s="119"/>
    </row>
    <row r="47" spans="1:7" ht="31.5" x14ac:dyDescent="0.25">
      <c r="A47" s="111" t="s">
        <v>1222</v>
      </c>
      <c r="B47" s="112" t="s">
        <v>81</v>
      </c>
      <c r="C47" s="49" t="s">
        <v>1561</v>
      </c>
      <c r="D47" s="54"/>
      <c r="E47" s="113"/>
      <c r="F47" s="113">
        <f t="shared" si="2"/>
        <v>0</v>
      </c>
      <c r="G47" s="119"/>
    </row>
    <row r="48" spans="1:7" ht="15.75" x14ac:dyDescent="0.2">
      <c r="A48" s="51">
        <v>6</v>
      </c>
      <c r="B48" s="52" t="s">
        <v>77</v>
      </c>
      <c r="C48" s="87" t="s">
        <v>543</v>
      </c>
      <c r="D48" s="53">
        <f>SUM(D49:D51)</f>
        <v>0</v>
      </c>
      <c r="E48" s="53">
        <f>SUM(E49:E51)</f>
        <v>0</v>
      </c>
      <c r="F48" s="53">
        <f>SUM(F49:F51)</f>
        <v>0</v>
      </c>
      <c r="G48" s="118">
        <f>SUM(G49:G51)</f>
        <v>0</v>
      </c>
    </row>
    <row r="49" spans="1:7" ht="15.75" x14ac:dyDescent="0.25">
      <c r="A49" s="111" t="s">
        <v>1223</v>
      </c>
      <c r="B49" s="112" t="s">
        <v>214</v>
      </c>
      <c r="C49" s="49" t="s">
        <v>581</v>
      </c>
      <c r="D49" s="54"/>
      <c r="E49" s="113"/>
      <c r="F49" s="113">
        <f>D49+E49</f>
        <v>0</v>
      </c>
      <c r="G49" s="119"/>
    </row>
    <row r="50" spans="1:7" ht="15.75" x14ac:dyDescent="0.25">
      <c r="A50" s="111" t="s">
        <v>1224</v>
      </c>
      <c r="B50" s="112" t="s">
        <v>215</v>
      </c>
      <c r="C50" s="49" t="s">
        <v>582</v>
      </c>
      <c r="D50" s="54"/>
      <c r="E50" s="113"/>
      <c r="F50" s="113">
        <f>D50+E50</f>
        <v>0</v>
      </c>
      <c r="G50" s="119"/>
    </row>
    <row r="51" spans="1:7" ht="15.75" x14ac:dyDescent="0.25">
      <c r="A51" s="111" t="s">
        <v>1225</v>
      </c>
      <c r="B51" s="112" t="s">
        <v>216</v>
      </c>
      <c r="C51" s="49" t="s">
        <v>583</v>
      </c>
      <c r="D51" s="54"/>
      <c r="E51" s="113"/>
      <c r="F51" s="113">
        <f>D51+E51</f>
        <v>0</v>
      </c>
      <c r="G51" s="119"/>
    </row>
    <row r="52" spans="1:7" ht="15.75" x14ac:dyDescent="0.2">
      <c r="A52" s="51">
        <v>7</v>
      </c>
      <c r="B52" s="52" t="s">
        <v>53</v>
      </c>
      <c r="C52" s="87" t="s">
        <v>544</v>
      </c>
      <c r="D52" s="53">
        <f>SUM(D53)</f>
        <v>0</v>
      </c>
      <c r="E52" s="53">
        <f>SUM(E53)</f>
        <v>0</v>
      </c>
      <c r="F52" s="53">
        <f>SUM(F53)</f>
        <v>0</v>
      </c>
      <c r="G52" s="118">
        <f>SUM(G53)</f>
        <v>0</v>
      </c>
    </row>
    <row r="53" spans="1:7" ht="15.75" x14ac:dyDescent="0.25">
      <c r="A53" s="111" t="s">
        <v>1226</v>
      </c>
      <c r="B53" s="112" t="s">
        <v>217</v>
      </c>
      <c r="C53" s="49" t="s">
        <v>584</v>
      </c>
      <c r="D53" s="54"/>
      <c r="E53" s="113"/>
      <c r="F53" s="113">
        <f>D53+E53</f>
        <v>0</v>
      </c>
      <c r="G53" s="119"/>
    </row>
    <row r="54" spans="1:7" ht="15.75" x14ac:dyDescent="0.2">
      <c r="A54" s="51">
        <v>8</v>
      </c>
      <c r="B54" s="52" t="s">
        <v>54</v>
      </c>
      <c r="C54" s="87" t="s">
        <v>545</v>
      </c>
      <c r="D54" s="53">
        <f>SUM(D55:D55)</f>
        <v>0</v>
      </c>
      <c r="E54" s="53">
        <f>SUM(E55:E55)</f>
        <v>0</v>
      </c>
      <c r="F54" s="53">
        <f>SUM(F55:F55)</f>
        <v>0</v>
      </c>
      <c r="G54" s="118">
        <f>SUM(G55:G55)</f>
        <v>0</v>
      </c>
    </row>
    <row r="55" spans="1:7" ht="31.5" x14ac:dyDescent="0.25">
      <c r="A55" s="111" t="s">
        <v>1227</v>
      </c>
      <c r="B55" s="112" t="s">
        <v>82</v>
      </c>
      <c r="C55" s="49" t="s">
        <v>585</v>
      </c>
      <c r="D55" s="54"/>
      <c r="E55" s="113"/>
      <c r="F55" s="113">
        <f>D55+E55</f>
        <v>0</v>
      </c>
      <c r="G55" s="119"/>
    </row>
    <row r="56" spans="1:7" ht="15.75" x14ac:dyDescent="0.2">
      <c r="A56" s="51">
        <v>9</v>
      </c>
      <c r="B56" s="52" t="s">
        <v>83</v>
      </c>
      <c r="C56" s="87" t="s">
        <v>546</v>
      </c>
      <c r="D56" s="53">
        <f>SUM(D57:D66)</f>
        <v>0</v>
      </c>
      <c r="E56" s="53">
        <f>SUM(E57:E66)</f>
        <v>0</v>
      </c>
      <c r="F56" s="53">
        <f>SUM(F57:F66)</f>
        <v>0</v>
      </c>
      <c r="G56" s="118">
        <f>SUM(G57:G66)</f>
        <v>0</v>
      </c>
    </row>
    <row r="57" spans="1:7" ht="15.75" x14ac:dyDescent="0.25">
      <c r="A57" s="111" t="s">
        <v>1228</v>
      </c>
      <c r="B57" s="112" t="s">
        <v>218</v>
      </c>
      <c r="C57" s="49" t="s">
        <v>588</v>
      </c>
      <c r="D57" s="54"/>
      <c r="E57" s="113"/>
      <c r="F57" s="113">
        <f t="shared" ref="F57:F66" si="3">D57+E57</f>
        <v>0</v>
      </c>
      <c r="G57" s="119"/>
    </row>
    <row r="58" spans="1:7" ht="15.75" x14ac:dyDescent="0.25">
      <c r="A58" s="111" t="s">
        <v>1229</v>
      </c>
      <c r="B58" s="112" t="s">
        <v>219</v>
      </c>
      <c r="C58" s="49" t="s">
        <v>589</v>
      </c>
      <c r="D58" s="54"/>
      <c r="E58" s="113"/>
      <c r="F58" s="113">
        <f t="shared" si="3"/>
        <v>0</v>
      </c>
      <c r="G58" s="119"/>
    </row>
    <row r="59" spans="1:7" ht="15.75" x14ac:dyDescent="0.25">
      <c r="A59" s="111" t="s">
        <v>1230</v>
      </c>
      <c r="B59" s="112" t="s">
        <v>515</v>
      </c>
      <c r="C59" s="49" t="s">
        <v>590</v>
      </c>
      <c r="D59" s="54"/>
      <c r="E59" s="113"/>
      <c r="F59" s="113">
        <f t="shared" si="3"/>
        <v>0</v>
      </c>
      <c r="G59" s="119"/>
    </row>
    <row r="60" spans="1:7" ht="15.75" x14ac:dyDescent="0.25">
      <c r="A60" s="111" t="s">
        <v>1231</v>
      </c>
      <c r="B60" s="112" t="s">
        <v>220</v>
      </c>
      <c r="C60" s="49" t="s">
        <v>591</v>
      </c>
      <c r="D60" s="54"/>
      <c r="E60" s="113"/>
      <c r="F60" s="113">
        <f t="shared" si="3"/>
        <v>0</v>
      </c>
      <c r="G60" s="119"/>
    </row>
    <row r="61" spans="1:7" ht="15.75" x14ac:dyDescent="0.25">
      <c r="A61" s="111" t="s">
        <v>1232</v>
      </c>
      <c r="B61" s="112" t="s">
        <v>221</v>
      </c>
      <c r="C61" s="49" t="s">
        <v>592</v>
      </c>
      <c r="D61" s="54"/>
      <c r="E61" s="113"/>
      <c r="F61" s="113">
        <f t="shared" si="3"/>
        <v>0</v>
      </c>
      <c r="G61" s="119"/>
    </row>
    <row r="62" spans="1:7" ht="15.75" x14ac:dyDescent="0.25">
      <c r="A62" s="111" t="s">
        <v>1233</v>
      </c>
      <c r="B62" s="112" t="s">
        <v>222</v>
      </c>
      <c r="C62" s="49" t="s">
        <v>593</v>
      </c>
      <c r="D62" s="54"/>
      <c r="E62" s="113"/>
      <c r="F62" s="113">
        <f t="shared" si="3"/>
        <v>0</v>
      </c>
      <c r="G62" s="119"/>
    </row>
    <row r="63" spans="1:7" ht="15.75" x14ac:dyDescent="0.25">
      <c r="A63" s="111" t="s">
        <v>1234</v>
      </c>
      <c r="B63" s="112" t="s">
        <v>223</v>
      </c>
      <c r="C63" s="49" t="s">
        <v>594</v>
      </c>
      <c r="D63" s="54"/>
      <c r="E63" s="113"/>
      <c r="F63" s="113">
        <f t="shared" si="3"/>
        <v>0</v>
      </c>
      <c r="G63" s="119"/>
    </row>
    <row r="64" spans="1:7" ht="15.75" x14ac:dyDescent="0.25">
      <c r="A64" s="111" t="s">
        <v>1235</v>
      </c>
      <c r="B64" s="112" t="s">
        <v>224</v>
      </c>
      <c r="C64" s="49" t="s">
        <v>595</v>
      </c>
      <c r="D64" s="54"/>
      <c r="E64" s="113"/>
      <c r="F64" s="113">
        <f t="shared" si="3"/>
        <v>0</v>
      </c>
      <c r="G64" s="119"/>
    </row>
    <row r="65" spans="1:7" ht="15.75" x14ac:dyDescent="0.25">
      <c r="A65" s="111" t="s">
        <v>1236</v>
      </c>
      <c r="B65" s="112" t="s">
        <v>225</v>
      </c>
      <c r="C65" s="49" t="s">
        <v>596</v>
      </c>
      <c r="D65" s="54"/>
      <c r="E65" s="113"/>
      <c r="F65" s="113">
        <f t="shared" si="3"/>
        <v>0</v>
      </c>
      <c r="G65" s="119"/>
    </row>
    <row r="66" spans="1:7" ht="15.75" x14ac:dyDescent="0.25">
      <c r="A66" s="111" t="s">
        <v>1237</v>
      </c>
      <c r="B66" s="112" t="s">
        <v>226</v>
      </c>
      <c r="C66" s="49" t="s">
        <v>597</v>
      </c>
      <c r="D66" s="54"/>
      <c r="E66" s="113"/>
      <c r="F66" s="113">
        <f t="shared" si="3"/>
        <v>0</v>
      </c>
      <c r="G66" s="119"/>
    </row>
    <row r="67" spans="1:7" ht="15.75" x14ac:dyDescent="0.2">
      <c r="A67" s="51">
        <v>10</v>
      </c>
      <c r="B67" s="52" t="s">
        <v>52</v>
      </c>
      <c r="C67" s="87" t="s">
        <v>547</v>
      </c>
      <c r="D67" s="53">
        <f>SUM(D68:D74)</f>
        <v>0</v>
      </c>
      <c r="E67" s="53">
        <f>SUM(E68:E74)</f>
        <v>0</v>
      </c>
      <c r="F67" s="53">
        <f>SUM(F68:F74)</f>
        <v>0</v>
      </c>
      <c r="G67" s="118">
        <f>SUM(G68:G74)</f>
        <v>0</v>
      </c>
    </row>
    <row r="68" spans="1:7" ht="15.75" x14ac:dyDescent="0.25">
      <c r="A68" s="111" t="s">
        <v>1238</v>
      </c>
      <c r="B68" s="112" t="s">
        <v>227</v>
      </c>
      <c r="C68" s="49" t="s">
        <v>598</v>
      </c>
      <c r="D68" s="54"/>
      <c r="E68" s="113"/>
      <c r="F68" s="113">
        <f t="shared" ref="F68:F74" si="4">D68+E68</f>
        <v>0</v>
      </c>
      <c r="G68" s="119"/>
    </row>
    <row r="69" spans="1:7" ht="15.75" x14ac:dyDescent="0.25">
      <c r="A69" s="111" t="s">
        <v>1239</v>
      </c>
      <c r="B69" s="112" t="s">
        <v>228</v>
      </c>
      <c r="C69" s="49" t="s">
        <v>599</v>
      </c>
      <c r="D69" s="54"/>
      <c r="E69" s="113"/>
      <c r="F69" s="113">
        <f t="shared" si="4"/>
        <v>0</v>
      </c>
      <c r="G69" s="119"/>
    </row>
    <row r="70" spans="1:7" ht="15.75" x14ac:dyDescent="0.25">
      <c r="A70" s="111" t="s">
        <v>1240</v>
      </c>
      <c r="B70" s="112" t="s">
        <v>229</v>
      </c>
      <c r="C70" s="49" t="s">
        <v>600</v>
      </c>
      <c r="D70" s="54"/>
      <c r="E70" s="113"/>
      <c r="F70" s="113">
        <f t="shared" si="4"/>
        <v>0</v>
      </c>
      <c r="G70" s="119"/>
    </row>
    <row r="71" spans="1:7" ht="15.75" x14ac:dyDescent="0.25">
      <c r="A71" s="111" t="s">
        <v>1241</v>
      </c>
      <c r="B71" s="112" t="s">
        <v>230</v>
      </c>
      <c r="C71" s="49" t="s">
        <v>601</v>
      </c>
      <c r="D71" s="54"/>
      <c r="E71" s="113"/>
      <c r="F71" s="113">
        <f t="shared" si="4"/>
        <v>0</v>
      </c>
      <c r="G71" s="119"/>
    </row>
    <row r="72" spans="1:7" ht="15.75" x14ac:dyDescent="0.25">
      <c r="A72" s="111" t="s">
        <v>1242</v>
      </c>
      <c r="B72" s="112" t="s">
        <v>231</v>
      </c>
      <c r="C72" s="49" t="s">
        <v>602</v>
      </c>
      <c r="D72" s="54"/>
      <c r="E72" s="113"/>
      <c r="F72" s="113">
        <f t="shared" si="4"/>
        <v>0</v>
      </c>
      <c r="G72" s="119"/>
    </row>
    <row r="73" spans="1:7" ht="15.75" x14ac:dyDescent="0.25">
      <c r="A73" s="111" t="s">
        <v>1243</v>
      </c>
      <c r="B73" s="112" t="s">
        <v>232</v>
      </c>
      <c r="C73" s="49" t="s">
        <v>603</v>
      </c>
      <c r="D73" s="54"/>
      <c r="E73" s="113"/>
      <c r="F73" s="113">
        <f t="shared" si="4"/>
        <v>0</v>
      </c>
      <c r="G73" s="119"/>
    </row>
    <row r="74" spans="1:7" ht="15.75" x14ac:dyDescent="0.25">
      <c r="A74" s="111" t="s">
        <v>1244</v>
      </c>
      <c r="B74" s="112" t="s">
        <v>233</v>
      </c>
      <c r="C74" s="49" t="s">
        <v>604</v>
      </c>
      <c r="D74" s="54"/>
      <c r="E74" s="113"/>
      <c r="F74" s="113">
        <f t="shared" si="4"/>
        <v>0</v>
      </c>
      <c r="G74" s="119"/>
    </row>
    <row r="75" spans="1:7" ht="15.75" x14ac:dyDescent="0.2">
      <c r="A75" s="51">
        <v>11</v>
      </c>
      <c r="B75" s="52" t="s">
        <v>87</v>
      </c>
      <c r="C75" s="87" t="s">
        <v>548</v>
      </c>
      <c r="D75" s="53">
        <f>SUM(D76:D79)</f>
        <v>0</v>
      </c>
      <c r="E75" s="53">
        <f>SUM(E76:E79)</f>
        <v>0</v>
      </c>
      <c r="F75" s="53">
        <f>SUM(F76:F79)</f>
        <v>0</v>
      </c>
      <c r="G75" s="118">
        <f>SUM(G76:G79)</f>
        <v>0</v>
      </c>
    </row>
    <row r="76" spans="1:7" ht="15.75" x14ac:dyDescent="0.25">
      <c r="A76" s="111" t="s">
        <v>1245</v>
      </c>
      <c r="B76" s="112" t="s">
        <v>88</v>
      </c>
      <c r="C76" s="49" t="s">
        <v>1027</v>
      </c>
      <c r="D76" s="54"/>
      <c r="E76" s="113"/>
      <c r="F76" s="113">
        <f>D76+E76</f>
        <v>0</v>
      </c>
      <c r="G76" s="119"/>
    </row>
    <row r="77" spans="1:7" ht="15.75" x14ac:dyDescent="0.25">
      <c r="A77" s="111" t="s">
        <v>1246</v>
      </c>
      <c r="B77" s="112" t="s">
        <v>234</v>
      </c>
      <c r="C77" s="49" t="s">
        <v>1030</v>
      </c>
      <c r="D77" s="54"/>
      <c r="E77" s="113"/>
      <c r="F77" s="113">
        <f>D77+E77</f>
        <v>0</v>
      </c>
      <c r="G77" s="119"/>
    </row>
    <row r="78" spans="1:7" ht="15.75" x14ac:dyDescent="0.25">
      <c r="A78" s="111" t="s">
        <v>1247</v>
      </c>
      <c r="B78" s="112" t="s">
        <v>235</v>
      </c>
      <c r="C78" s="49" t="s">
        <v>1033</v>
      </c>
      <c r="D78" s="54"/>
      <c r="E78" s="113"/>
      <c r="F78" s="113">
        <f>D78+E78</f>
        <v>0</v>
      </c>
      <c r="G78" s="119"/>
    </row>
    <row r="79" spans="1:7" ht="15.75" x14ac:dyDescent="0.25">
      <c r="A79" s="111" t="s">
        <v>1248</v>
      </c>
      <c r="B79" s="112" t="s">
        <v>236</v>
      </c>
      <c r="C79" s="49" t="s">
        <v>1035</v>
      </c>
      <c r="D79" s="54"/>
      <c r="E79" s="113"/>
      <c r="F79" s="113">
        <f>D79+E79</f>
        <v>0</v>
      </c>
      <c r="G79" s="119"/>
    </row>
    <row r="80" spans="1:7" ht="15.75" x14ac:dyDescent="0.2">
      <c r="A80" s="51">
        <v>12</v>
      </c>
      <c r="B80" s="52" t="s">
        <v>6</v>
      </c>
      <c r="C80" s="87" t="s">
        <v>549</v>
      </c>
      <c r="D80" s="53">
        <f>SUM(D81:D94)</f>
        <v>0</v>
      </c>
      <c r="E80" s="53">
        <f>SUM(E81:E94)</f>
        <v>0</v>
      </c>
      <c r="F80" s="53">
        <f>SUM(F81:F94)</f>
        <v>0</v>
      </c>
      <c r="G80" s="118">
        <f>SUM(G81:G94)</f>
        <v>0</v>
      </c>
    </row>
    <row r="81" spans="1:7" ht="15.75" x14ac:dyDescent="0.25">
      <c r="A81" s="111" t="s">
        <v>1249</v>
      </c>
      <c r="B81" s="112" t="s">
        <v>237</v>
      </c>
      <c r="C81" s="49" t="s">
        <v>609</v>
      </c>
      <c r="D81" s="54"/>
      <c r="E81" s="113"/>
      <c r="F81" s="113">
        <f t="shared" ref="F81:F94" si="5">D81+E81</f>
        <v>0</v>
      </c>
      <c r="G81" s="119"/>
    </row>
    <row r="82" spans="1:7" ht="15.75" x14ac:dyDescent="0.25">
      <c r="A82" s="111" t="s">
        <v>1250</v>
      </c>
      <c r="B82" s="112" t="s">
        <v>238</v>
      </c>
      <c r="C82" s="49" t="s">
        <v>610</v>
      </c>
      <c r="D82" s="54"/>
      <c r="E82" s="113"/>
      <c r="F82" s="113">
        <f t="shared" si="5"/>
        <v>0</v>
      </c>
      <c r="G82" s="119"/>
    </row>
    <row r="83" spans="1:7" ht="15.75" x14ac:dyDescent="0.25">
      <c r="A83" s="111" t="s">
        <v>1251</v>
      </c>
      <c r="B83" s="112" t="s">
        <v>239</v>
      </c>
      <c r="C83" s="49" t="s">
        <v>611</v>
      </c>
      <c r="D83" s="54"/>
      <c r="E83" s="113"/>
      <c r="F83" s="113">
        <f t="shared" si="5"/>
        <v>0</v>
      </c>
      <c r="G83" s="119"/>
    </row>
    <row r="84" spans="1:7" ht="15.75" x14ac:dyDescent="0.25">
      <c r="A84" s="111" t="s">
        <v>1252</v>
      </c>
      <c r="B84" s="112" t="s">
        <v>240</v>
      </c>
      <c r="C84" s="49" t="s">
        <v>612</v>
      </c>
      <c r="D84" s="54"/>
      <c r="E84" s="113"/>
      <c r="F84" s="113">
        <f t="shared" si="5"/>
        <v>0</v>
      </c>
      <c r="G84" s="119"/>
    </row>
    <row r="85" spans="1:7" ht="15.75" x14ac:dyDescent="0.25">
      <c r="A85" s="111" t="s">
        <v>1253</v>
      </c>
      <c r="B85" s="112" t="s">
        <v>241</v>
      </c>
      <c r="C85" s="49" t="s">
        <v>613</v>
      </c>
      <c r="D85" s="54"/>
      <c r="E85" s="113"/>
      <c r="F85" s="113">
        <f t="shared" si="5"/>
        <v>0</v>
      </c>
      <c r="G85" s="119"/>
    </row>
    <row r="86" spans="1:7" ht="15.75" x14ac:dyDescent="0.25">
      <c r="A86" s="111" t="s">
        <v>1254</v>
      </c>
      <c r="B86" s="112" t="s">
        <v>242</v>
      </c>
      <c r="C86" s="49" t="s">
        <v>614</v>
      </c>
      <c r="D86" s="54"/>
      <c r="E86" s="113"/>
      <c r="F86" s="113">
        <f t="shared" si="5"/>
        <v>0</v>
      </c>
      <c r="G86" s="119"/>
    </row>
    <row r="87" spans="1:7" ht="15.75" x14ac:dyDescent="0.25">
      <c r="A87" s="111" t="s">
        <v>1255</v>
      </c>
      <c r="B87" s="112" t="s">
        <v>516</v>
      </c>
      <c r="C87" s="49" t="s">
        <v>615</v>
      </c>
      <c r="D87" s="54"/>
      <c r="E87" s="113"/>
      <c r="F87" s="113">
        <f t="shared" si="5"/>
        <v>0</v>
      </c>
      <c r="G87" s="119"/>
    </row>
    <row r="88" spans="1:7" ht="15.75" x14ac:dyDescent="0.25">
      <c r="A88" s="111" t="s">
        <v>1256</v>
      </c>
      <c r="B88" s="112" t="s">
        <v>243</v>
      </c>
      <c r="C88" s="49" t="s">
        <v>616</v>
      </c>
      <c r="D88" s="54"/>
      <c r="E88" s="113"/>
      <c r="F88" s="113">
        <f t="shared" si="5"/>
        <v>0</v>
      </c>
      <c r="G88" s="119"/>
    </row>
    <row r="89" spans="1:7" ht="15.75" x14ac:dyDescent="0.25">
      <c r="A89" s="111" t="s">
        <v>1257</v>
      </c>
      <c r="B89" s="112" t="s">
        <v>244</v>
      </c>
      <c r="C89" s="49" t="s">
        <v>617</v>
      </c>
      <c r="D89" s="54"/>
      <c r="E89" s="113"/>
      <c r="F89" s="113">
        <f t="shared" si="5"/>
        <v>0</v>
      </c>
      <c r="G89" s="119"/>
    </row>
    <row r="90" spans="1:7" ht="31.5" x14ac:dyDescent="0.25">
      <c r="A90" s="111" t="s">
        <v>1258</v>
      </c>
      <c r="B90" s="112" t="s">
        <v>245</v>
      </c>
      <c r="C90" s="49" t="s">
        <v>618</v>
      </c>
      <c r="D90" s="54"/>
      <c r="E90" s="113"/>
      <c r="F90" s="113">
        <f t="shared" si="5"/>
        <v>0</v>
      </c>
      <c r="G90" s="119"/>
    </row>
    <row r="91" spans="1:7" ht="15.75" x14ac:dyDescent="0.25">
      <c r="A91" s="111" t="s">
        <v>1259</v>
      </c>
      <c r="B91" s="112" t="s">
        <v>94</v>
      </c>
      <c r="C91" s="49" t="s">
        <v>619</v>
      </c>
      <c r="D91" s="56"/>
      <c r="E91" s="113"/>
      <c r="F91" s="113">
        <f t="shared" si="5"/>
        <v>0</v>
      </c>
      <c r="G91" s="119"/>
    </row>
    <row r="92" spans="1:7" ht="15.75" x14ac:dyDescent="0.25">
      <c r="A92" s="111" t="s">
        <v>1260</v>
      </c>
      <c r="B92" s="112" t="s">
        <v>246</v>
      </c>
      <c r="C92" s="49" t="s">
        <v>620</v>
      </c>
      <c r="D92" s="54"/>
      <c r="E92" s="113"/>
      <c r="F92" s="113">
        <f t="shared" si="5"/>
        <v>0</v>
      </c>
      <c r="G92" s="119"/>
    </row>
    <row r="93" spans="1:7" ht="15.75" x14ac:dyDescent="0.25">
      <c r="A93" s="111" t="s">
        <v>1261</v>
      </c>
      <c r="B93" s="112" t="s">
        <v>1262</v>
      </c>
      <c r="C93" s="49" t="s">
        <v>621</v>
      </c>
      <c r="D93" s="54"/>
      <c r="E93" s="113"/>
      <c r="F93" s="113">
        <f t="shared" si="5"/>
        <v>0</v>
      </c>
      <c r="G93" s="119"/>
    </row>
    <row r="94" spans="1:7" ht="15.75" x14ac:dyDescent="0.25">
      <c r="A94" s="111" t="s">
        <v>1263</v>
      </c>
      <c r="B94" s="112" t="s">
        <v>247</v>
      </c>
      <c r="C94" s="49" t="s">
        <v>1562</v>
      </c>
      <c r="D94" s="54"/>
      <c r="E94" s="113"/>
      <c r="F94" s="113">
        <f t="shared" si="5"/>
        <v>0</v>
      </c>
      <c r="G94" s="119"/>
    </row>
    <row r="95" spans="1:7" ht="15.75" x14ac:dyDescent="0.2">
      <c r="A95" s="51">
        <v>13</v>
      </c>
      <c r="B95" s="52" t="s">
        <v>45</v>
      </c>
      <c r="C95" s="87" t="s">
        <v>550</v>
      </c>
      <c r="D95" s="53">
        <f>SUM(D96:D102)</f>
        <v>0</v>
      </c>
      <c r="E95" s="53">
        <f>SUM(E96:E102)</f>
        <v>0</v>
      </c>
      <c r="F95" s="53">
        <f>SUM(F96:F102)</f>
        <v>0</v>
      </c>
      <c r="G95" s="118">
        <f>SUM(G96:G102)</f>
        <v>0</v>
      </c>
    </row>
    <row r="96" spans="1:7" ht="31.5" x14ac:dyDescent="0.25">
      <c r="A96" s="111" t="s">
        <v>1264</v>
      </c>
      <c r="B96" s="112" t="s">
        <v>248</v>
      </c>
      <c r="C96" s="49" t="s">
        <v>622</v>
      </c>
      <c r="D96" s="54"/>
      <c r="E96" s="113"/>
      <c r="F96" s="113">
        <f t="shared" ref="F96:F102" si="6">D96+E96</f>
        <v>0</v>
      </c>
      <c r="G96" s="119"/>
    </row>
    <row r="97" spans="1:7" ht="31.5" x14ac:dyDescent="0.25">
      <c r="A97" s="111" t="s">
        <v>1265</v>
      </c>
      <c r="B97" s="112" t="s">
        <v>249</v>
      </c>
      <c r="C97" s="49" t="s">
        <v>623</v>
      </c>
      <c r="D97" s="54"/>
      <c r="E97" s="113"/>
      <c r="F97" s="113">
        <f t="shared" si="6"/>
        <v>0</v>
      </c>
      <c r="G97" s="119"/>
    </row>
    <row r="98" spans="1:7" ht="31.5" x14ac:dyDescent="0.25">
      <c r="A98" s="111" t="s">
        <v>1266</v>
      </c>
      <c r="B98" s="112" t="s">
        <v>1267</v>
      </c>
      <c r="C98" s="49" t="s">
        <v>624</v>
      </c>
      <c r="D98" s="56"/>
      <c r="E98" s="113"/>
      <c r="F98" s="113">
        <f t="shared" si="6"/>
        <v>0</v>
      </c>
      <c r="G98" s="119"/>
    </row>
    <row r="99" spans="1:7" ht="15.75" x14ac:dyDescent="0.25">
      <c r="A99" s="111" t="s">
        <v>1268</v>
      </c>
      <c r="B99" s="112" t="s">
        <v>250</v>
      </c>
      <c r="C99" s="49" t="s">
        <v>625</v>
      </c>
      <c r="D99" s="54"/>
      <c r="E99" s="113"/>
      <c r="F99" s="113">
        <f t="shared" si="6"/>
        <v>0</v>
      </c>
      <c r="G99" s="119"/>
    </row>
    <row r="100" spans="1:7" ht="15.75" x14ac:dyDescent="0.25">
      <c r="A100" s="111" t="s">
        <v>1269</v>
      </c>
      <c r="B100" s="112" t="s">
        <v>251</v>
      </c>
      <c r="C100" s="49" t="s">
        <v>626</v>
      </c>
      <c r="D100" s="54"/>
      <c r="E100" s="113"/>
      <c r="F100" s="113">
        <f t="shared" si="6"/>
        <v>0</v>
      </c>
      <c r="G100" s="119"/>
    </row>
    <row r="101" spans="1:7" ht="15.75" x14ac:dyDescent="0.25">
      <c r="A101" s="111" t="s">
        <v>1270</v>
      </c>
      <c r="B101" s="112" t="s">
        <v>252</v>
      </c>
      <c r="C101" s="49" t="s">
        <v>627</v>
      </c>
      <c r="D101" s="54"/>
      <c r="E101" s="113"/>
      <c r="F101" s="113">
        <f t="shared" si="6"/>
        <v>0</v>
      </c>
      <c r="G101" s="119"/>
    </row>
    <row r="102" spans="1:7" ht="15.75" x14ac:dyDescent="0.25">
      <c r="A102" s="111" t="s">
        <v>1271</v>
      </c>
      <c r="B102" s="112" t="s">
        <v>253</v>
      </c>
      <c r="C102" s="49" t="s">
        <v>628</v>
      </c>
      <c r="D102" s="54"/>
      <c r="E102" s="113"/>
      <c r="F102" s="113">
        <f t="shared" si="6"/>
        <v>0</v>
      </c>
      <c r="G102" s="119"/>
    </row>
    <row r="103" spans="1:7" ht="15.75" x14ac:dyDescent="0.2">
      <c r="A103" s="51">
        <v>14</v>
      </c>
      <c r="B103" s="52" t="s">
        <v>24</v>
      </c>
      <c r="C103" s="87" t="s">
        <v>551</v>
      </c>
      <c r="D103" s="53">
        <f>SUM(D104:D106)</f>
        <v>0</v>
      </c>
      <c r="E103" s="53">
        <f>SUM(E104:E106)</f>
        <v>0</v>
      </c>
      <c r="F103" s="53">
        <f>SUM(F104:F106)</f>
        <v>0</v>
      </c>
      <c r="G103" s="118">
        <f>SUM(G104:G106)</f>
        <v>0</v>
      </c>
    </row>
    <row r="104" spans="1:7" ht="15.75" x14ac:dyDescent="0.25">
      <c r="A104" s="111" t="s">
        <v>1272</v>
      </c>
      <c r="B104" s="112" t="s">
        <v>97</v>
      </c>
      <c r="C104" s="49" t="s">
        <v>673</v>
      </c>
      <c r="D104" s="54"/>
      <c r="E104" s="113"/>
      <c r="F104" s="113">
        <f>D104+E104</f>
        <v>0</v>
      </c>
      <c r="G104" s="119"/>
    </row>
    <row r="105" spans="1:7" ht="15.75" x14ac:dyDescent="0.25">
      <c r="A105" s="111" t="s">
        <v>1273</v>
      </c>
      <c r="B105" s="112" t="s">
        <v>98</v>
      </c>
      <c r="C105" s="49" t="s">
        <v>674</v>
      </c>
      <c r="D105" s="54"/>
      <c r="E105" s="113"/>
      <c r="F105" s="113">
        <f>D105+E105</f>
        <v>0</v>
      </c>
      <c r="G105" s="119"/>
    </row>
    <row r="106" spans="1:7" ht="15.75" x14ac:dyDescent="0.25">
      <c r="A106" s="111" t="s">
        <v>1274</v>
      </c>
      <c r="B106" s="112" t="s">
        <v>254</v>
      </c>
      <c r="C106" s="49" t="s">
        <v>675</v>
      </c>
      <c r="D106" s="54"/>
      <c r="E106" s="113"/>
      <c r="F106" s="113">
        <f>D106+E106</f>
        <v>0</v>
      </c>
      <c r="G106" s="119"/>
    </row>
    <row r="107" spans="1:7" ht="15.75" x14ac:dyDescent="0.2">
      <c r="A107" s="51">
        <v>15</v>
      </c>
      <c r="B107" s="52" t="s">
        <v>2</v>
      </c>
      <c r="C107" s="87" t="s">
        <v>552</v>
      </c>
      <c r="D107" s="53">
        <f>SUM(D108:D124)</f>
        <v>0</v>
      </c>
      <c r="E107" s="53">
        <f>SUM(E108:E124)</f>
        <v>0</v>
      </c>
      <c r="F107" s="53">
        <f>SUM(F108:F124)</f>
        <v>0</v>
      </c>
      <c r="G107" s="118">
        <f>SUM(G108:G124)</f>
        <v>0</v>
      </c>
    </row>
    <row r="108" spans="1:7" ht="15.75" x14ac:dyDescent="0.25">
      <c r="A108" s="114" t="s">
        <v>1275</v>
      </c>
      <c r="B108" s="115" t="s">
        <v>255</v>
      </c>
      <c r="C108" s="49" t="s">
        <v>632</v>
      </c>
      <c r="D108" s="54"/>
      <c r="E108" s="113"/>
      <c r="F108" s="113">
        <f t="shared" ref="F108:F124" si="7">D108+E108</f>
        <v>0</v>
      </c>
      <c r="G108" s="119"/>
    </row>
    <row r="109" spans="1:7" ht="15.75" x14ac:dyDescent="0.25">
      <c r="A109" s="114" t="s">
        <v>1276</v>
      </c>
      <c r="B109" s="115" t="s">
        <v>256</v>
      </c>
      <c r="C109" s="49" t="s">
        <v>633</v>
      </c>
      <c r="D109" s="54"/>
      <c r="E109" s="113"/>
      <c r="F109" s="113">
        <f t="shared" si="7"/>
        <v>0</v>
      </c>
      <c r="G109" s="119"/>
    </row>
    <row r="110" spans="1:7" ht="15.75" x14ac:dyDescent="0.25">
      <c r="A110" s="114" t="s">
        <v>1277</v>
      </c>
      <c r="B110" s="115" t="s">
        <v>257</v>
      </c>
      <c r="C110" s="49" t="s">
        <v>634</v>
      </c>
      <c r="D110" s="54"/>
      <c r="E110" s="113"/>
      <c r="F110" s="113">
        <f t="shared" si="7"/>
        <v>0</v>
      </c>
      <c r="G110" s="119"/>
    </row>
    <row r="111" spans="1:7" ht="15.75" x14ac:dyDescent="0.25">
      <c r="A111" s="114" t="s">
        <v>1278</v>
      </c>
      <c r="B111" s="115" t="s">
        <v>258</v>
      </c>
      <c r="C111" s="49" t="s">
        <v>635</v>
      </c>
      <c r="D111" s="54"/>
      <c r="E111" s="113"/>
      <c r="F111" s="113">
        <f t="shared" si="7"/>
        <v>0</v>
      </c>
      <c r="G111" s="119"/>
    </row>
    <row r="112" spans="1:7" ht="15.75" x14ac:dyDescent="0.25">
      <c r="A112" s="114" t="s">
        <v>1279</v>
      </c>
      <c r="B112" s="115" t="s">
        <v>259</v>
      </c>
      <c r="C112" s="49" t="s">
        <v>636</v>
      </c>
      <c r="D112" s="54"/>
      <c r="E112" s="113"/>
      <c r="F112" s="113">
        <f t="shared" si="7"/>
        <v>0</v>
      </c>
      <c r="G112" s="119"/>
    </row>
    <row r="113" spans="1:7" ht="15.75" x14ac:dyDescent="0.25">
      <c r="A113" s="114" t="s">
        <v>1280</v>
      </c>
      <c r="B113" s="115" t="s">
        <v>260</v>
      </c>
      <c r="C113" s="49" t="s">
        <v>637</v>
      </c>
      <c r="D113" s="54"/>
      <c r="E113" s="113"/>
      <c r="F113" s="113">
        <f t="shared" si="7"/>
        <v>0</v>
      </c>
      <c r="G113" s="119"/>
    </row>
    <row r="114" spans="1:7" ht="15.75" x14ac:dyDescent="0.25">
      <c r="A114" s="114" t="s">
        <v>1281</v>
      </c>
      <c r="B114" s="115" t="s">
        <v>261</v>
      </c>
      <c r="C114" s="49" t="s">
        <v>638</v>
      </c>
      <c r="D114" s="54"/>
      <c r="E114" s="113"/>
      <c r="F114" s="113">
        <f t="shared" si="7"/>
        <v>0</v>
      </c>
      <c r="G114" s="119"/>
    </row>
    <row r="115" spans="1:7" ht="30" x14ac:dyDescent="0.25">
      <c r="A115" s="114" t="s">
        <v>1282</v>
      </c>
      <c r="B115" s="115" t="s">
        <v>1283</v>
      </c>
      <c r="C115" s="49" t="s">
        <v>639</v>
      </c>
      <c r="D115" s="54"/>
      <c r="E115" s="113"/>
      <c r="F115" s="113">
        <f t="shared" si="7"/>
        <v>0</v>
      </c>
      <c r="G115" s="119"/>
    </row>
    <row r="116" spans="1:7" ht="30" x14ac:dyDescent="0.25">
      <c r="A116" s="114" t="s">
        <v>1284</v>
      </c>
      <c r="B116" s="115" t="s">
        <v>1049</v>
      </c>
      <c r="C116" s="49" t="s">
        <v>640</v>
      </c>
      <c r="D116" s="54"/>
      <c r="E116" s="113"/>
      <c r="F116" s="113">
        <f t="shared" si="7"/>
        <v>0</v>
      </c>
      <c r="G116" s="119"/>
    </row>
    <row r="117" spans="1:7" ht="15.75" x14ac:dyDescent="0.25">
      <c r="A117" s="114" t="s">
        <v>1285</v>
      </c>
      <c r="B117" s="115" t="s">
        <v>262</v>
      </c>
      <c r="C117" s="49" t="s">
        <v>641</v>
      </c>
      <c r="D117" s="54"/>
      <c r="E117" s="113"/>
      <c r="F117" s="113">
        <f t="shared" si="7"/>
        <v>0</v>
      </c>
      <c r="G117" s="119"/>
    </row>
    <row r="118" spans="1:7" ht="15.75" x14ac:dyDescent="0.25">
      <c r="A118" s="114" t="s">
        <v>1286</v>
      </c>
      <c r="B118" s="115" t="s">
        <v>263</v>
      </c>
      <c r="C118" s="49" t="s">
        <v>642</v>
      </c>
      <c r="D118" s="54"/>
      <c r="E118" s="113"/>
      <c r="F118" s="113">
        <f t="shared" si="7"/>
        <v>0</v>
      </c>
      <c r="G118" s="119"/>
    </row>
    <row r="119" spans="1:7" ht="15.75" x14ac:dyDescent="0.25">
      <c r="A119" s="114" t="s">
        <v>1287</v>
      </c>
      <c r="B119" s="115" t="s">
        <v>264</v>
      </c>
      <c r="C119" s="49" t="s">
        <v>643</v>
      </c>
      <c r="D119" s="54"/>
      <c r="E119" s="113"/>
      <c r="F119" s="113">
        <f t="shared" si="7"/>
        <v>0</v>
      </c>
      <c r="G119" s="119"/>
    </row>
    <row r="120" spans="1:7" ht="15.75" x14ac:dyDescent="0.25">
      <c r="A120" s="114" t="s">
        <v>1288</v>
      </c>
      <c r="B120" s="115" t="s">
        <v>265</v>
      </c>
      <c r="C120" s="49" t="s">
        <v>644</v>
      </c>
      <c r="D120" s="54"/>
      <c r="E120" s="113"/>
      <c r="F120" s="113">
        <f t="shared" si="7"/>
        <v>0</v>
      </c>
      <c r="G120" s="119"/>
    </row>
    <row r="121" spans="1:7" ht="15.75" x14ac:dyDescent="0.25">
      <c r="A121" s="114" t="s">
        <v>1289</v>
      </c>
      <c r="B121" s="115" t="s">
        <v>266</v>
      </c>
      <c r="C121" s="49" t="s">
        <v>645</v>
      </c>
      <c r="D121" s="54"/>
      <c r="E121" s="113"/>
      <c r="F121" s="113">
        <f t="shared" si="7"/>
        <v>0</v>
      </c>
      <c r="G121" s="119"/>
    </row>
    <row r="122" spans="1:7" ht="15.75" x14ac:dyDescent="0.25">
      <c r="A122" s="114" t="s">
        <v>1290</v>
      </c>
      <c r="B122" s="115" t="s">
        <v>267</v>
      </c>
      <c r="C122" s="49" t="s">
        <v>646</v>
      </c>
      <c r="D122" s="54"/>
      <c r="E122" s="113"/>
      <c r="F122" s="113">
        <f t="shared" si="7"/>
        <v>0</v>
      </c>
      <c r="G122" s="119"/>
    </row>
    <row r="123" spans="1:7" ht="15.75" x14ac:dyDescent="0.25">
      <c r="A123" s="114" t="s">
        <v>1291</v>
      </c>
      <c r="B123" s="115" t="s">
        <v>268</v>
      </c>
      <c r="C123" s="49" t="s">
        <v>647</v>
      </c>
      <c r="D123" s="54"/>
      <c r="E123" s="113"/>
      <c r="F123" s="113">
        <f t="shared" si="7"/>
        <v>0</v>
      </c>
      <c r="G123" s="119"/>
    </row>
    <row r="124" spans="1:7" ht="15.75" x14ac:dyDescent="0.25">
      <c r="A124" s="114" t="s">
        <v>1292</v>
      </c>
      <c r="B124" s="115" t="s">
        <v>269</v>
      </c>
      <c r="C124" s="49" t="s">
        <v>1563</v>
      </c>
      <c r="D124" s="54"/>
      <c r="E124" s="113"/>
      <c r="F124" s="113">
        <f t="shared" si="7"/>
        <v>0</v>
      </c>
      <c r="G124" s="119"/>
    </row>
    <row r="125" spans="1:7" ht="15.75" x14ac:dyDescent="0.2">
      <c r="A125" s="51">
        <v>16</v>
      </c>
      <c r="B125" s="52" t="s">
        <v>8</v>
      </c>
      <c r="C125" s="87" t="s">
        <v>553</v>
      </c>
      <c r="D125" s="53">
        <f>SUM(D126:D137)</f>
        <v>0</v>
      </c>
      <c r="E125" s="53">
        <f>SUM(E126:E137)</f>
        <v>0</v>
      </c>
      <c r="F125" s="53">
        <f>SUM(F126:F137)</f>
        <v>0</v>
      </c>
      <c r="G125" s="118">
        <f>SUM(G126:G137)</f>
        <v>0</v>
      </c>
    </row>
    <row r="126" spans="1:7" ht="15.75" x14ac:dyDescent="0.25">
      <c r="A126" s="111" t="s">
        <v>1293</v>
      </c>
      <c r="B126" s="112" t="s">
        <v>270</v>
      </c>
      <c r="C126" s="49" t="s">
        <v>648</v>
      </c>
      <c r="D126" s="54"/>
      <c r="E126" s="113"/>
      <c r="F126" s="113">
        <f t="shared" ref="F126:F137" si="8">D126+E126</f>
        <v>0</v>
      </c>
      <c r="G126" s="119"/>
    </row>
    <row r="127" spans="1:7" ht="15.75" x14ac:dyDescent="0.25">
      <c r="A127" s="111" t="s">
        <v>1294</v>
      </c>
      <c r="B127" s="112" t="s">
        <v>271</v>
      </c>
      <c r="C127" s="49" t="s">
        <v>649</v>
      </c>
      <c r="D127" s="54"/>
      <c r="E127" s="113"/>
      <c r="F127" s="113">
        <f t="shared" si="8"/>
        <v>0</v>
      </c>
      <c r="G127" s="119"/>
    </row>
    <row r="128" spans="1:7" ht="15.75" x14ac:dyDescent="0.25">
      <c r="A128" s="111" t="s">
        <v>1295</v>
      </c>
      <c r="B128" s="112" t="s">
        <v>272</v>
      </c>
      <c r="C128" s="49" t="s">
        <v>650</v>
      </c>
      <c r="D128" s="54"/>
      <c r="E128" s="113"/>
      <c r="F128" s="113">
        <f t="shared" si="8"/>
        <v>0</v>
      </c>
      <c r="G128" s="119"/>
    </row>
    <row r="129" spans="1:7" ht="15.75" x14ac:dyDescent="0.25">
      <c r="A129" s="111" t="s">
        <v>1296</v>
      </c>
      <c r="B129" s="112" t="s">
        <v>273</v>
      </c>
      <c r="C129" s="49" t="s">
        <v>651</v>
      </c>
      <c r="D129" s="54"/>
      <c r="E129" s="113"/>
      <c r="F129" s="113">
        <f t="shared" si="8"/>
        <v>0</v>
      </c>
      <c r="G129" s="119"/>
    </row>
    <row r="130" spans="1:7" ht="15.75" x14ac:dyDescent="0.25">
      <c r="A130" s="111" t="s">
        <v>1297</v>
      </c>
      <c r="B130" s="112" t="s">
        <v>274</v>
      </c>
      <c r="C130" s="49" t="s">
        <v>652</v>
      </c>
      <c r="D130" s="54"/>
      <c r="E130" s="113"/>
      <c r="F130" s="113">
        <f t="shared" si="8"/>
        <v>0</v>
      </c>
      <c r="G130" s="119"/>
    </row>
    <row r="131" spans="1:7" ht="15.75" x14ac:dyDescent="0.25">
      <c r="A131" s="111" t="s">
        <v>1298</v>
      </c>
      <c r="B131" s="112" t="s">
        <v>275</v>
      </c>
      <c r="C131" s="49" t="s">
        <v>653</v>
      </c>
      <c r="D131" s="54"/>
      <c r="E131" s="113"/>
      <c r="F131" s="113">
        <f t="shared" si="8"/>
        <v>0</v>
      </c>
      <c r="G131" s="119"/>
    </row>
    <row r="132" spans="1:7" ht="31.5" x14ac:dyDescent="0.25">
      <c r="A132" s="111" t="s">
        <v>1299</v>
      </c>
      <c r="B132" s="112" t="s">
        <v>276</v>
      </c>
      <c r="C132" s="49" t="s">
        <v>654</v>
      </c>
      <c r="D132" s="54"/>
      <c r="E132" s="113"/>
      <c r="F132" s="113">
        <f t="shared" si="8"/>
        <v>0</v>
      </c>
      <c r="G132" s="119"/>
    </row>
    <row r="133" spans="1:7" ht="31.5" x14ac:dyDescent="0.25">
      <c r="A133" s="111" t="s">
        <v>1300</v>
      </c>
      <c r="B133" s="112" t="s">
        <v>277</v>
      </c>
      <c r="C133" s="49" t="s">
        <v>655</v>
      </c>
      <c r="D133" s="54"/>
      <c r="E133" s="113"/>
      <c r="F133" s="113">
        <f t="shared" si="8"/>
        <v>0</v>
      </c>
      <c r="G133" s="119"/>
    </row>
    <row r="134" spans="1:7" ht="15.75" x14ac:dyDescent="0.25">
      <c r="A134" s="111" t="s">
        <v>1301</v>
      </c>
      <c r="B134" s="112" t="s">
        <v>278</v>
      </c>
      <c r="C134" s="49" t="s">
        <v>656</v>
      </c>
      <c r="D134" s="54"/>
      <c r="E134" s="113"/>
      <c r="F134" s="113">
        <f t="shared" si="8"/>
        <v>0</v>
      </c>
      <c r="G134" s="119"/>
    </row>
    <row r="135" spans="1:7" ht="15.75" x14ac:dyDescent="0.25">
      <c r="A135" s="111" t="s">
        <v>1302</v>
      </c>
      <c r="B135" s="112" t="s">
        <v>279</v>
      </c>
      <c r="C135" s="49" t="s">
        <v>657</v>
      </c>
      <c r="D135" s="54"/>
      <c r="E135" s="113"/>
      <c r="F135" s="113">
        <f t="shared" si="8"/>
        <v>0</v>
      </c>
      <c r="G135" s="119"/>
    </row>
    <row r="136" spans="1:7" ht="15.75" x14ac:dyDescent="0.25">
      <c r="A136" s="111" t="s">
        <v>1303</v>
      </c>
      <c r="B136" s="112" t="s">
        <v>280</v>
      </c>
      <c r="C136" s="49" t="s">
        <v>658</v>
      </c>
      <c r="D136" s="54"/>
      <c r="E136" s="113"/>
      <c r="F136" s="113">
        <f t="shared" si="8"/>
        <v>0</v>
      </c>
      <c r="G136" s="119"/>
    </row>
    <row r="137" spans="1:7" ht="15.75" x14ac:dyDescent="0.25">
      <c r="A137" s="111" t="s">
        <v>1304</v>
      </c>
      <c r="B137" s="112" t="s">
        <v>281</v>
      </c>
      <c r="C137" s="49" t="s">
        <v>659</v>
      </c>
      <c r="D137" s="54"/>
      <c r="E137" s="113"/>
      <c r="F137" s="113">
        <f t="shared" si="8"/>
        <v>0</v>
      </c>
      <c r="G137" s="119"/>
    </row>
    <row r="138" spans="1:7" ht="15.75" x14ac:dyDescent="0.2">
      <c r="A138" s="51">
        <v>17</v>
      </c>
      <c r="B138" s="52" t="s">
        <v>102</v>
      </c>
      <c r="C138" s="87" t="s">
        <v>660</v>
      </c>
      <c r="D138" s="53">
        <f>SUM(D139:D145)</f>
        <v>0</v>
      </c>
      <c r="E138" s="53">
        <f>SUM(E139:E145)</f>
        <v>0</v>
      </c>
      <c r="F138" s="53">
        <f>SUM(F139:F145)</f>
        <v>0</v>
      </c>
      <c r="G138" s="118">
        <f>SUM(G139:G145)</f>
        <v>0</v>
      </c>
    </row>
    <row r="139" spans="1:7" ht="15.75" x14ac:dyDescent="0.25">
      <c r="A139" s="111" t="s">
        <v>1305</v>
      </c>
      <c r="B139" s="112" t="s">
        <v>282</v>
      </c>
      <c r="C139" s="49" t="s">
        <v>661</v>
      </c>
      <c r="D139" s="54"/>
      <c r="E139" s="113"/>
      <c r="F139" s="113">
        <f t="shared" ref="F139:F145" si="9">D139+E139</f>
        <v>0</v>
      </c>
      <c r="G139" s="119"/>
    </row>
    <row r="140" spans="1:7" ht="15.75" x14ac:dyDescent="0.25">
      <c r="A140" s="111" t="s">
        <v>1306</v>
      </c>
      <c r="B140" s="112" t="s">
        <v>283</v>
      </c>
      <c r="C140" s="49" t="s">
        <v>662</v>
      </c>
      <c r="D140" s="54"/>
      <c r="E140" s="113"/>
      <c r="F140" s="113">
        <f t="shared" si="9"/>
        <v>0</v>
      </c>
      <c r="G140" s="119"/>
    </row>
    <row r="141" spans="1:7" ht="31.5" x14ac:dyDescent="0.25">
      <c r="A141" s="111" t="s">
        <v>1307</v>
      </c>
      <c r="B141" s="112" t="s">
        <v>284</v>
      </c>
      <c r="C141" s="49" t="s">
        <v>663</v>
      </c>
      <c r="D141" s="54"/>
      <c r="E141" s="113"/>
      <c r="F141" s="113">
        <f t="shared" si="9"/>
        <v>0</v>
      </c>
      <c r="G141" s="119"/>
    </row>
    <row r="142" spans="1:7" ht="15.75" x14ac:dyDescent="0.25">
      <c r="A142" s="111" t="s">
        <v>1308</v>
      </c>
      <c r="B142" s="112" t="s">
        <v>285</v>
      </c>
      <c r="C142" s="49" t="s">
        <v>664</v>
      </c>
      <c r="D142" s="54"/>
      <c r="E142" s="113"/>
      <c r="F142" s="113">
        <f t="shared" si="9"/>
        <v>0</v>
      </c>
      <c r="G142" s="119"/>
    </row>
    <row r="143" spans="1:7" ht="15.75" x14ac:dyDescent="0.25">
      <c r="A143" s="111" t="s">
        <v>1309</v>
      </c>
      <c r="B143" s="112" t="s">
        <v>286</v>
      </c>
      <c r="C143" s="49" t="s">
        <v>665</v>
      </c>
      <c r="D143" s="54"/>
      <c r="E143" s="113"/>
      <c r="F143" s="113">
        <f t="shared" si="9"/>
        <v>0</v>
      </c>
      <c r="G143" s="119"/>
    </row>
    <row r="144" spans="1:7" ht="15.75" x14ac:dyDescent="0.25">
      <c r="A144" s="111" t="s">
        <v>1310</v>
      </c>
      <c r="B144" s="112" t="s">
        <v>287</v>
      </c>
      <c r="C144" s="49" t="s">
        <v>666</v>
      </c>
      <c r="D144" s="54"/>
      <c r="E144" s="113"/>
      <c r="F144" s="113">
        <f t="shared" si="9"/>
        <v>0</v>
      </c>
      <c r="G144" s="119"/>
    </row>
    <row r="145" spans="1:7" ht="15.75" x14ac:dyDescent="0.25">
      <c r="A145" s="111" t="s">
        <v>1311</v>
      </c>
      <c r="B145" s="112" t="s">
        <v>288</v>
      </c>
      <c r="C145" s="49" t="s">
        <v>667</v>
      </c>
      <c r="D145" s="54"/>
      <c r="E145" s="113"/>
      <c r="F145" s="113">
        <f t="shared" si="9"/>
        <v>0</v>
      </c>
      <c r="G145" s="119"/>
    </row>
    <row r="146" spans="1:7" ht="15.75" x14ac:dyDescent="0.2">
      <c r="A146" s="51">
        <v>18</v>
      </c>
      <c r="B146" s="52" t="s">
        <v>104</v>
      </c>
      <c r="C146" s="87" t="s">
        <v>668</v>
      </c>
      <c r="D146" s="53">
        <f>SUM(D147:D149)</f>
        <v>0</v>
      </c>
      <c r="E146" s="53">
        <f>SUM(E147:E149)</f>
        <v>0</v>
      </c>
      <c r="F146" s="53">
        <f>SUM(F147:F149)</f>
        <v>0</v>
      </c>
      <c r="G146" s="118">
        <f>SUM(G147:G149)</f>
        <v>0</v>
      </c>
    </row>
    <row r="147" spans="1:7" ht="15.75" x14ac:dyDescent="0.25">
      <c r="A147" s="111" t="s">
        <v>1312</v>
      </c>
      <c r="B147" s="112" t="s">
        <v>289</v>
      </c>
      <c r="C147" s="49" t="s">
        <v>669</v>
      </c>
      <c r="D147" s="54"/>
      <c r="E147" s="113"/>
      <c r="F147" s="113">
        <f>D147+E147</f>
        <v>0</v>
      </c>
      <c r="G147" s="119"/>
    </row>
    <row r="148" spans="1:7" ht="31.5" x14ac:dyDescent="0.25">
      <c r="A148" s="111" t="s">
        <v>1313</v>
      </c>
      <c r="B148" s="112" t="s">
        <v>290</v>
      </c>
      <c r="C148" s="49" t="s">
        <v>670</v>
      </c>
      <c r="D148" s="54"/>
      <c r="E148" s="113"/>
      <c r="F148" s="113">
        <f>D148+E148</f>
        <v>0</v>
      </c>
      <c r="G148" s="119"/>
    </row>
    <row r="149" spans="1:7" ht="15.75" x14ac:dyDescent="0.25">
      <c r="A149" s="111" t="s">
        <v>1314</v>
      </c>
      <c r="B149" s="112" t="s">
        <v>291</v>
      </c>
      <c r="C149" s="49" t="s">
        <v>671</v>
      </c>
      <c r="D149" s="54"/>
      <c r="E149" s="113"/>
      <c r="F149" s="113">
        <f>D149+E149</f>
        <v>0</v>
      </c>
      <c r="G149" s="119"/>
    </row>
    <row r="150" spans="1:7" ht="15.75" x14ac:dyDescent="0.2">
      <c r="A150" s="51">
        <v>19</v>
      </c>
      <c r="B150" s="52" t="s">
        <v>3</v>
      </c>
      <c r="C150" s="87" t="s">
        <v>672</v>
      </c>
      <c r="D150" s="53">
        <f>SUM(D151:D205)</f>
        <v>0</v>
      </c>
      <c r="E150" s="53">
        <f>SUM(E151:E205)</f>
        <v>0</v>
      </c>
      <c r="F150" s="53">
        <f>SUM(F151:F205)</f>
        <v>0</v>
      </c>
      <c r="G150" s="118">
        <f>SUM(G151:G205)</f>
        <v>0</v>
      </c>
    </row>
    <row r="151" spans="1:7" ht="31.5" x14ac:dyDescent="0.25">
      <c r="A151" s="111" t="s">
        <v>1315</v>
      </c>
      <c r="B151" s="112" t="s">
        <v>292</v>
      </c>
      <c r="C151" s="49" t="s">
        <v>673</v>
      </c>
      <c r="D151" s="54"/>
      <c r="E151" s="113"/>
      <c r="F151" s="113">
        <f t="shared" ref="F151:F205" si="10">D151+E151</f>
        <v>0</v>
      </c>
      <c r="G151" s="119"/>
    </row>
    <row r="152" spans="1:7" ht="31.5" x14ac:dyDescent="0.25">
      <c r="A152" s="111" t="s">
        <v>1316</v>
      </c>
      <c r="B152" s="112" t="s">
        <v>293</v>
      </c>
      <c r="C152" s="49" t="s">
        <v>674</v>
      </c>
      <c r="D152" s="54"/>
      <c r="E152" s="113"/>
      <c r="F152" s="113">
        <f t="shared" si="10"/>
        <v>0</v>
      </c>
      <c r="G152" s="119"/>
    </row>
    <row r="153" spans="1:7" ht="31.5" x14ac:dyDescent="0.25">
      <c r="A153" s="111" t="s">
        <v>1317</v>
      </c>
      <c r="B153" s="112" t="s">
        <v>294</v>
      </c>
      <c r="C153" s="49" t="s">
        <v>675</v>
      </c>
      <c r="D153" s="56"/>
      <c r="E153" s="113"/>
      <c r="F153" s="113">
        <f t="shared" si="10"/>
        <v>0</v>
      </c>
      <c r="G153" s="119"/>
    </row>
    <row r="154" spans="1:7" ht="31.5" x14ac:dyDescent="0.25">
      <c r="A154" s="111" t="s">
        <v>1318</v>
      </c>
      <c r="B154" s="112" t="s">
        <v>295</v>
      </c>
      <c r="C154" s="49" t="s">
        <v>676</v>
      </c>
      <c r="D154" s="54"/>
      <c r="E154" s="113"/>
      <c r="F154" s="113">
        <f t="shared" si="10"/>
        <v>0</v>
      </c>
      <c r="G154" s="119"/>
    </row>
    <row r="155" spans="1:7" ht="31.5" x14ac:dyDescent="0.25">
      <c r="A155" s="111" t="s">
        <v>1319</v>
      </c>
      <c r="B155" s="112" t="s">
        <v>296</v>
      </c>
      <c r="C155" s="49" t="s">
        <v>677</v>
      </c>
      <c r="D155" s="54"/>
      <c r="E155" s="113"/>
      <c r="F155" s="113">
        <f t="shared" si="10"/>
        <v>0</v>
      </c>
      <c r="G155" s="119"/>
    </row>
    <row r="156" spans="1:7" ht="31.5" x14ac:dyDescent="0.25">
      <c r="A156" s="111" t="s">
        <v>1320</v>
      </c>
      <c r="B156" s="112" t="s">
        <v>297</v>
      </c>
      <c r="C156" s="49" t="s">
        <v>678</v>
      </c>
      <c r="D156" s="54"/>
      <c r="E156" s="113"/>
      <c r="F156" s="113">
        <f t="shared" si="10"/>
        <v>0</v>
      </c>
      <c r="G156" s="119"/>
    </row>
    <row r="157" spans="1:7" ht="31.5" x14ac:dyDescent="0.25">
      <c r="A157" s="111" t="s">
        <v>1321</v>
      </c>
      <c r="B157" s="112" t="s">
        <v>298</v>
      </c>
      <c r="C157" s="49" t="s">
        <v>679</v>
      </c>
      <c r="D157" s="54"/>
      <c r="E157" s="113"/>
      <c r="F157" s="113">
        <f t="shared" si="10"/>
        <v>0</v>
      </c>
      <c r="G157" s="119"/>
    </row>
    <row r="158" spans="1:7" ht="31.5" x14ac:dyDescent="0.25">
      <c r="A158" s="111" t="s">
        <v>1322</v>
      </c>
      <c r="B158" s="112" t="s">
        <v>299</v>
      </c>
      <c r="C158" s="49" t="s">
        <v>680</v>
      </c>
      <c r="D158" s="54"/>
      <c r="E158" s="113"/>
      <c r="F158" s="113">
        <f t="shared" si="10"/>
        <v>0</v>
      </c>
      <c r="G158" s="119"/>
    </row>
    <row r="159" spans="1:7" ht="15.75" x14ac:dyDescent="0.25">
      <c r="A159" s="111" t="s">
        <v>1323</v>
      </c>
      <c r="B159" s="112" t="s">
        <v>112</v>
      </c>
      <c r="C159" s="49" t="s">
        <v>681</v>
      </c>
      <c r="D159" s="54"/>
      <c r="E159" s="113"/>
      <c r="F159" s="113">
        <f t="shared" si="10"/>
        <v>0</v>
      </c>
      <c r="G159" s="119"/>
    </row>
    <row r="160" spans="1:7" ht="15.75" x14ac:dyDescent="0.25">
      <c r="A160" s="111" t="s">
        <v>1324</v>
      </c>
      <c r="B160" s="112" t="s">
        <v>113</v>
      </c>
      <c r="C160" s="49" t="s">
        <v>682</v>
      </c>
      <c r="D160" s="54"/>
      <c r="E160" s="113"/>
      <c r="F160" s="113">
        <f t="shared" si="10"/>
        <v>0</v>
      </c>
      <c r="G160" s="119"/>
    </row>
    <row r="161" spans="1:7" ht="15.75" x14ac:dyDescent="0.25">
      <c r="A161" s="111" t="s">
        <v>1325</v>
      </c>
      <c r="B161" s="112" t="s">
        <v>300</v>
      </c>
      <c r="C161" s="49" t="s">
        <v>683</v>
      </c>
      <c r="D161" s="54"/>
      <c r="E161" s="113"/>
      <c r="F161" s="113">
        <f t="shared" si="10"/>
        <v>0</v>
      </c>
      <c r="G161" s="119"/>
    </row>
    <row r="162" spans="1:7" ht="31.5" x14ac:dyDescent="0.25">
      <c r="A162" s="111" t="s">
        <v>1326</v>
      </c>
      <c r="B162" s="112" t="s">
        <v>301</v>
      </c>
      <c r="C162" s="49" t="s">
        <v>684</v>
      </c>
      <c r="D162" s="54"/>
      <c r="E162" s="113"/>
      <c r="F162" s="113">
        <f t="shared" si="10"/>
        <v>0</v>
      </c>
      <c r="G162" s="119"/>
    </row>
    <row r="163" spans="1:7" ht="31.5" x14ac:dyDescent="0.25">
      <c r="A163" s="111" t="s">
        <v>1327</v>
      </c>
      <c r="B163" s="112" t="s">
        <v>302</v>
      </c>
      <c r="C163" s="49" t="s">
        <v>685</v>
      </c>
      <c r="D163" s="54"/>
      <c r="E163" s="113"/>
      <c r="F163" s="113">
        <f t="shared" si="10"/>
        <v>0</v>
      </c>
      <c r="G163" s="119"/>
    </row>
    <row r="164" spans="1:7" ht="31.5" x14ac:dyDescent="0.25">
      <c r="A164" s="111" t="s">
        <v>1328</v>
      </c>
      <c r="B164" s="112" t="s">
        <v>303</v>
      </c>
      <c r="C164" s="49" t="s">
        <v>686</v>
      </c>
      <c r="D164" s="54"/>
      <c r="E164" s="113"/>
      <c r="F164" s="113">
        <f t="shared" si="10"/>
        <v>0</v>
      </c>
      <c r="G164" s="119"/>
    </row>
    <row r="165" spans="1:7" ht="31.5" x14ac:dyDescent="0.25">
      <c r="A165" s="111" t="s">
        <v>1329</v>
      </c>
      <c r="B165" s="112" t="s">
        <v>304</v>
      </c>
      <c r="C165" s="49" t="s">
        <v>687</v>
      </c>
      <c r="D165" s="54"/>
      <c r="E165" s="113"/>
      <c r="F165" s="113">
        <f t="shared" si="10"/>
        <v>0</v>
      </c>
      <c r="G165" s="119"/>
    </row>
    <row r="166" spans="1:7" ht="31.5" x14ac:dyDescent="0.25">
      <c r="A166" s="111" t="s">
        <v>1330</v>
      </c>
      <c r="B166" s="112" t="s">
        <v>305</v>
      </c>
      <c r="C166" s="49" t="s">
        <v>688</v>
      </c>
      <c r="D166" s="54"/>
      <c r="E166" s="113"/>
      <c r="F166" s="113">
        <f t="shared" si="10"/>
        <v>0</v>
      </c>
      <c r="G166" s="119"/>
    </row>
    <row r="167" spans="1:7" ht="31.5" x14ac:dyDescent="0.25">
      <c r="A167" s="111" t="s">
        <v>1331</v>
      </c>
      <c r="B167" s="112" t="s">
        <v>306</v>
      </c>
      <c r="C167" s="49" t="s">
        <v>689</v>
      </c>
      <c r="D167" s="54"/>
      <c r="E167" s="113"/>
      <c r="F167" s="113">
        <f t="shared" si="10"/>
        <v>0</v>
      </c>
      <c r="G167" s="119"/>
    </row>
    <row r="168" spans="1:7" ht="31.5" x14ac:dyDescent="0.25">
      <c r="A168" s="111" t="s">
        <v>1332</v>
      </c>
      <c r="B168" s="112" t="s">
        <v>307</v>
      </c>
      <c r="C168" s="49" t="s">
        <v>690</v>
      </c>
      <c r="D168" s="54"/>
      <c r="E168" s="113"/>
      <c r="F168" s="113">
        <f t="shared" si="10"/>
        <v>0</v>
      </c>
      <c r="G168" s="119"/>
    </row>
    <row r="169" spans="1:7" ht="31.5" x14ac:dyDescent="0.25">
      <c r="A169" s="111" t="s">
        <v>1333</v>
      </c>
      <c r="B169" s="112" t="s">
        <v>308</v>
      </c>
      <c r="C169" s="49" t="s">
        <v>691</v>
      </c>
      <c r="D169" s="54"/>
      <c r="E169" s="113"/>
      <c r="F169" s="113">
        <f t="shared" si="10"/>
        <v>0</v>
      </c>
      <c r="G169" s="119"/>
    </row>
    <row r="170" spans="1:7" ht="31.5" x14ac:dyDescent="0.25">
      <c r="A170" s="111" t="s">
        <v>1334</v>
      </c>
      <c r="B170" s="112" t="s">
        <v>309</v>
      </c>
      <c r="C170" s="49" t="s">
        <v>692</v>
      </c>
      <c r="D170" s="54"/>
      <c r="E170" s="113"/>
      <c r="F170" s="113">
        <f t="shared" si="10"/>
        <v>0</v>
      </c>
      <c r="G170" s="119"/>
    </row>
    <row r="171" spans="1:7" ht="31.5" x14ac:dyDescent="0.25">
      <c r="A171" s="111" t="s">
        <v>1335</v>
      </c>
      <c r="B171" s="112" t="s">
        <v>310</v>
      </c>
      <c r="C171" s="49" t="s">
        <v>693</v>
      </c>
      <c r="D171" s="54"/>
      <c r="E171" s="113"/>
      <c r="F171" s="113">
        <f t="shared" si="10"/>
        <v>0</v>
      </c>
      <c r="G171" s="119"/>
    </row>
    <row r="172" spans="1:7" ht="31.5" x14ac:dyDescent="0.25">
      <c r="A172" s="111" t="s">
        <v>1336</v>
      </c>
      <c r="B172" s="112" t="s">
        <v>311</v>
      </c>
      <c r="C172" s="49" t="s">
        <v>694</v>
      </c>
      <c r="D172" s="54"/>
      <c r="E172" s="113"/>
      <c r="F172" s="113">
        <f t="shared" si="10"/>
        <v>0</v>
      </c>
      <c r="G172" s="119"/>
    </row>
    <row r="173" spans="1:7" ht="31.5" x14ac:dyDescent="0.25">
      <c r="A173" s="111" t="s">
        <v>1337</v>
      </c>
      <c r="B173" s="112" t="s">
        <v>312</v>
      </c>
      <c r="C173" s="49" t="s">
        <v>695</v>
      </c>
      <c r="D173" s="54"/>
      <c r="E173" s="113"/>
      <c r="F173" s="113">
        <f t="shared" si="10"/>
        <v>0</v>
      </c>
      <c r="G173" s="119"/>
    </row>
    <row r="174" spans="1:7" ht="31.5" x14ac:dyDescent="0.25">
      <c r="A174" s="111" t="s">
        <v>1338</v>
      </c>
      <c r="B174" s="112" t="s">
        <v>313</v>
      </c>
      <c r="C174" s="49" t="s">
        <v>696</v>
      </c>
      <c r="D174" s="54"/>
      <c r="E174" s="113"/>
      <c r="F174" s="113">
        <f t="shared" si="10"/>
        <v>0</v>
      </c>
      <c r="G174" s="119"/>
    </row>
    <row r="175" spans="1:7" ht="31.5" x14ac:dyDescent="0.25">
      <c r="A175" s="111" t="s">
        <v>1339</v>
      </c>
      <c r="B175" s="112" t="s">
        <v>314</v>
      </c>
      <c r="C175" s="49" t="s">
        <v>697</v>
      </c>
      <c r="D175" s="54"/>
      <c r="E175" s="113"/>
      <c r="F175" s="113">
        <f t="shared" si="10"/>
        <v>0</v>
      </c>
      <c r="G175" s="119"/>
    </row>
    <row r="176" spans="1:7" ht="31.5" x14ac:dyDescent="0.25">
      <c r="A176" s="111" t="s">
        <v>1340</v>
      </c>
      <c r="B176" s="112" t="s">
        <v>315</v>
      </c>
      <c r="C176" s="49" t="s">
        <v>698</v>
      </c>
      <c r="D176" s="54"/>
      <c r="E176" s="113"/>
      <c r="F176" s="113">
        <f t="shared" si="10"/>
        <v>0</v>
      </c>
      <c r="G176" s="119"/>
    </row>
    <row r="177" spans="1:7" ht="31.5" x14ac:dyDescent="0.25">
      <c r="A177" s="111" t="s">
        <v>1341</v>
      </c>
      <c r="B177" s="112" t="s">
        <v>465</v>
      </c>
      <c r="C177" s="49" t="s">
        <v>699</v>
      </c>
      <c r="D177" s="54"/>
      <c r="E177" s="113"/>
      <c r="F177" s="113">
        <f t="shared" si="10"/>
        <v>0</v>
      </c>
      <c r="G177" s="119"/>
    </row>
    <row r="178" spans="1:7" ht="31.5" x14ac:dyDescent="0.25">
      <c r="A178" s="111" t="s">
        <v>1342</v>
      </c>
      <c r="B178" s="112" t="s">
        <v>466</v>
      </c>
      <c r="C178" s="49" t="s">
        <v>700</v>
      </c>
      <c r="D178" s="54"/>
      <c r="E178" s="113"/>
      <c r="F178" s="113">
        <f t="shared" si="10"/>
        <v>0</v>
      </c>
      <c r="G178" s="119"/>
    </row>
    <row r="179" spans="1:7" ht="31.5" x14ac:dyDescent="0.25">
      <c r="A179" s="111" t="s">
        <v>1343</v>
      </c>
      <c r="B179" s="112" t="s">
        <v>467</v>
      </c>
      <c r="C179" s="49" t="s">
        <v>701</v>
      </c>
      <c r="D179" s="54"/>
      <c r="E179" s="113"/>
      <c r="F179" s="113">
        <f t="shared" si="10"/>
        <v>0</v>
      </c>
      <c r="G179" s="119"/>
    </row>
    <row r="180" spans="1:7" ht="31.5" x14ac:dyDescent="0.25">
      <c r="A180" s="111" t="s">
        <v>1344</v>
      </c>
      <c r="B180" s="112" t="s">
        <v>468</v>
      </c>
      <c r="C180" s="49" t="s">
        <v>702</v>
      </c>
      <c r="D180" s="54"/>
      <c r="E180" s="113"/>
      <c r="F180" s="113">
        <f t="shared" si="10"/>
        <v>0</v>
      </c>
      <c r="G180" s="119"/>
    </row>
    <row r="181" spans="1:7" ht="31.5" x14ac:dyDescent="0.25">
      <c r="A181" s="111" t="s">
        <v>1345</v>
      </c>
      <c r="B181" s="112" t="s">
        <v>469</v>
      </c>
      <c r="C181" s="49" t="s">
        <v>703</v>
      </c>
      <c r="D181" s="54"/>
      <c r="E181" s="113"/>
      <c r="F181" s="113">
        <f t="shared" si="10"/>
        <v>0</v>
      </c>
      <c r="G181" s="119"/>
    </row>
    <row r="182" spans="1:7" ht="31.5" x14ac:dyDescent="0.25">
      <c r="A182" s="111" t="s">
        <v>1346</v>
      </c>
      <c r="B182" s="112" t="s">
        <v>470</v>
      </c>
      <c r="C182" s="49" t="s">
        <v>704</v>
      </c>
      <c r="D182" s="54"/>
      <c r="E182" s="113"/>
      <c r="F182" s="113">
        <f t="shared" si="10"/>
        <v>0</v>
      </c>
      <c r="G182" s="119"/>
    </row>
    <row r="183" spans="1:7" ht="31.5" x14ac:dyDescent="0.25">
      <c r="A183" s="111" t="s">
        <v>1347</v>
      </c>
      <c r="B183" s="112" t="s">
        <v>471</v>
      </c>
      <c r="C183" s="49" t="s">
        <v>705</v>
      </c>
      <c r="D183" s="54"/>
      <c r="E183" s="113"/>
      <c r="F183" s="113">
        <f t="shared" si="10"/>
        <v>0</v>
      </c>
      <c r="G183" s="119"/>
    </row>
    <row r="184" spans="1:7" ht="31.5" x14ac:dyDescent="0.25">
      <c r="A184" s="111" t="s">
        <v>1348</v>
      </c>
      <c r="B184" s="112" t="s">
        <v>472</v>
      </c>
      <c r="C184" s="49" t="s">
        <v>706</v>
      </c>
      <c r="D184" s="54"/>
      <c r="E184" s="113"/>
      <c r="F184" s="113">
        <f t="shared" si="10"/>
        <v>0</v>
      </c>
      <c r="G184" s="119"/>
    </row>
    <row r="185" spans="1:7" ht="31.5" x14ac:dyDescent="0.25">
      <c r="A185" s="111" t="s">
        <v>1349</v>
      </c>
      <c r="B185" s="112" t="s">
        <v>517</v>
      </c>
      <c r="C185" s="49" t="s">
        <v>707</v>
      </c>
      <c r="D185" s="54"/>
      <c r="E185" s="113"/>
      <c r="F185" s="113">
        <f t="shared" si="10"/>
        <v>0</v>
      </c>
      <c r="G185" s="119"/>
    </row>
    <row r="186" spans="1:7" ht="31.5" x14ac:dyDescent="0.25">
      <c r="A186" s="111" t="s">
        <v>1350</v>
      </c>
      <c r="B186" s="112" t="s">
        <v>518</v>
      </c>
      <c r="C186" s="49" t="s">
        <v>708</v>
      </c>
      <c r="D186" s="54"/>
      <c r="E186" s="113"/>
      <c r="F186" s="113">
        <f t="shared" si="10"/>
        <v>0</v>
      </c>
      <c r="G186" s="119"/>
    </row>
    <row r="187" spans="1:7" ht="47.25" x14ac:dyDescent="0.25">
      <c r="A187" s="111" t="s">
        <v>1351</v>
      </c>
      <c r="B187" s="112" t="s">
        <v>519</v>
      </c>
      <c r="C187" s="49" t="s">
        <v>709</v>
      </c>
      <c r="D187" s="54"/>
      <c r="E187" s="113"/>
      <c r="F187" s="113">
        <f t="shared" si="10"/>
        <v>0</v>
      </c>
      <c r="G187" s="119"/>
    </row>
    <row r="188" spans="1:7" ht="47.25" x14ac:dyDescent="0.25">
      <c r="A188" s="111" t="s">
        <v>1352</v>
      </c>
      <c r="B188" s="112" t="s">
        <v>520</v>
      </c>
      <c r="C188" s="49" t="s">
        <v>710</v>
      </c>
      <c r="D188" s="54"/>
      <c r="E188" s="113"/>
      <c r="F188" s="113">
        <f t="shared" si="10"/>
        <v>0</v>
      </c>
      <c r="G188" s="119"/>
    </row>
    <row r="189" spans="1:7" ht="15.75" x14ac:dyDescent="0.25">
      <c r="A189" s="111" t="s">
        <v>1353</v>
      </c>
      <c r="B189" s="112" t="s">
        <v>109</v>
      </c>
      <c r="C189" s="49" t="s">
        <v>711</v>
      </c>
      <c r="D189" s="54"/>
      <c r="E189" s="113"/>
      <c r="F189" s="113">
        <f t="shared" si="10"/>
        <v>0</v>
      </c>
      <c r="G189" s="119"/>
    </row>
    <row r="190" spans="1:7" ht="15.75" x14ac:dyDescent="0.25">
      <c r="A190" s="111" t="s">
        <v>1354</v>
      </c>
      <c r="B190" s="112" t="s">
        <v>110</v>
      </c>
      <c r="C190" s="49" t="s">
        <v>712</v>
      </c>
      <c r="D190" s="54"/>
      <c r="E190" s="113"/>
      <c r="F190" s="113">
        <f t="shared" si="10"/>
        <v>0</v>
      </c>
      <c r="G190" s="119"/>
    </row>
    <row r="191" spans="1:7" ht="15.75" x14ac:dyDescent="0.25">
      <c r="A191" s="111" t="s">
        <v>1355</v>
      </c>
      <c r="B191" s="112" t="s">
        <v>111</v>
      </c>
      <c r="C191" s="49" t="s">
        <v>713</v>
      </c>
      <c r="D191" s="54"/>
      <c r="E191" s="113"/>
      <c r="F191" s="113">
        <f t="shared" si="10"/>
        <v>0</v>
      </c>
      <c r="G191" s="119"/>
    </row>
    <row r="192" spans="1:7" ht="15.75" x14ac:dyDescent="0.25">
      <c r="A192" s="111" t="s">
        <v>1356</v>
      </c>
      <c r="B192" s="112" t="s">
        <v>1061</v>
      </c>
      <c r="C192" s="49" t="s">
        <v>714</v>
      </c>
      <c r="D192" s="54"/>
      <c r="E192" s="113"/>
      <c r="F192" s="113">
        <f t="shared" si="10"/>
        <v>0</v>
      </c>
      <c r="G192" s="119"/>
    </row>
    <row r="193" spans="1:7" ht="15.75" x14ac:dyDescent="0.25">
      <c r="A193" s="111" t="s">
        <v>1357</v>
      </c>
      <c r="B193" s="112" t="s">
        <v>1063</v>
      </c>
      <c r="C193" s="49" t="s">
        <v>715</v>
      </c>
      <c r="D193" s="54"/>
      <c r="E193" s="113"/>
      <c r="F193" s="113">
        <f t="shared" si="10"/>
        <v>0</v>
      </c>
      <c r="G193" s="119"/>
    </row>
    <row r="194" spans="1:7" ht="15.75" x14ac:dyDescent="0.25">
      <c r="A194" s="111" t="s">
        <v>1358</v>
      </c>
      <c r="B194" s="112" t="s">
        <v>1065</v>
      </c>
      <c r="C194" s="49" t="s">
        <v>716</v>
      </c>
      <c r="D194" s="54"/>
      <c r="E194" s="113"/>
      <c r="F194" s="113">
        <f t="shared" si="10"/>
        <v>0</v>
      </c>
      <c r="G194" s="119"/>
    </row>
    <row r="195" spans="1:7" ht="15.75" x14ac:dyDescent="0.25">
      <c r="A195" s="111" t="s">
        <v>1359</v>
      </c>
      <c r="B195" s="112" t="s">
        <v>1067</v>
      </c>
      <c r="C195" s="49" t="s">
        <v>717</v>
      </c>
      <c r="D195" s="54"/>
      <c r="E195" s="113"/>
      <c r="F195" s="113">
        <f t="shared" si="10"/>
        <v>0</v>
      </c>
      <c r="G195" s="119"/>
    </row>
    <row r="196" spans="1:7" ht="15.75" x14ac:dyDescent="0.25">
      <c r="A196" s="111" t="s">
        <v>1360</v>
      </c>
      <c r="B196" s="112" t="s">
        <v>1069</v>
      </c>
      <c r="C196" s="49" t="s">
        <v>718</v>
      </c>
      <c r="D196" s="54"/>
      <c r="E196" s="113"/>
      <c r="F196" s="113">
        <f t="shared" si="10"/>
        <v>0</v>
      </c>
      <c r="G196" s="119"/>
    </row>
    <row r="197" spans="1:7" ht="15.75" x14ac:dyDescent="0.25">
      <c r="A197" s="111" t="s">
        <v>1361</v>
      </c>
      <c r="B197" s="112" t="s">
        <v>1071</v>
      </c>
      <c r="C197" s="49" t="s">
        <v>1564</v>
      </c>
      <c r="D197" s="54"/>
      <c r="E197" s="113"/>
      <c r="F197" s="113">
        <f t="shared" si="10"/>
        <v>0</v>
      </c>
      <c r="G197" s="119"/>
    </row>
    <row r="198" spans="1:7" ht="15.75" x14ac:dyDescent="0.25">
      <c r="A198" s="111" t="s">
        <v>1362</v>
      </c>
      <c r="B198" s="112" t="s">
        <v>1073</v>
      </c>
      <c r="C198" s="49" t="s">
        <v>1565</v>
      </c>
      <c r="D198" s="54"/>
      <c r="E198" s="113"/>
      <c r="F198" s="113">
        <f t="shared" si="10"/>
        <v>0</v>
      </c>
      <c r="G198" s="119"/>
    </row>
    <row r="199" spans="1:7" ht="15.75" x14ac:dyDescent="0.25">
      <c r="A199" s="111" t="s">
        <v>1363</v>
      </c>
      <c r="B199" s="112" t="s">
        <v>1075</v>
      </c>
      <c r="C199" s="49" t="s">
        <v>1566</v>
      </c>
      <c r="D199" s="54"/>
      <c r="E199" s="113"/>
      <c r="F199" s="113">
        <f t="shared" si="10"/>
        <v>0</v>
      </c>
      <c r="G199" s="119"/>
    </row>
    <row r="200" spans="1:7" ht="15.75" x14ac:dyDescent="0.25">
      <c r="A200" s="111" t="s">
        <v>1364</v>
      </c>
      <c r="B200" s="112" t="s">
        <v>1077</v>
      </c>
      <c r="C200" s="49" t="s">
        <v>1567</v>
      </c>
      <c r="D200" s="54"/>
      <c r="E200" s="113"/>
      <c r="F200" s="113">
        <f t="shared" si="10"/>
        <v>0</v>
      </c>
      <c r="G200" s="119"/>
    </row>
    <row r="201" spans="1:7" ht="15.75" x14ac:dyDescent="0.25">
      <c r="A201" s="111" t="s">
        <v>1365</v>
      </c>
      <c r="B201" s="112" t="s">
        <v>1079</v>
      </c>
      <c r="C201" s="49" t="s">
        <v>1568</v>
      </c>
      <c r="D201" s="54"/>
      <c r="E201" s="113"/>
      <c r="F201" s="113">
        <f t="shared" si="10"/>
        <v>0</v>
      </c>
      <c r="G201" s="119"/>
    </row>
    <row r="202" spans="1:7" ht="15.75" x14ac:dyDescent="0.25">
      <c r="A202" s="111" t="s">
        <v>1366</v>
      </c>
      <c r="B202" s="112" t="s">
        <v>1081</v>
      </c>
      <c r="C202" s="49" t="s">
        <v>1569</v>
      </c>
      <c r="D202" s="54"/>
      <c r="E202" s="113"/>
      <c r="F202" s="113">
        <f t="shared" si="10"/>
        <v>0</v>
      </c>
      <c r="G202" s="119"/>
    </row>
    <row r="203" spans="1:7" ht="15.75" x14ac:dyDescent="0.25">
      <c r="A203" s="111" t="s">
        <v>1367</v>
      </c>
      <c r="B203" s="112" t="s">
        <v>1083</v>
      </c>
      <c r="C203" s="49" t="s">
        <v>1570</v>
      </c>
      <c r="D203" s="54"/>
      <c r="E203" s="113"/>
      <c r="F203" s="113">
        <f t="shared" si="10"/>
        <v>0</v>
      </c>
      <c r="G203" s="119"/>
    </row>
    <row r="204" spans="1:7" ht="15.75" x14ac:dyDescent="0.25">
      <c r="A204" s="111" t="s">
        <v>1368</v>
      </c>
      <c r="B204" s="112" t="s">
        <v>1369</v>
      </c>
      <c r="C204" s="49" t="s">
        <v>1571</v>
      </c>
      <c r="D204" s="54"/>
      <c r="E204" s="113"/>
      <c r="F204" s="113">
        <f t="shared" si="10"/>
        <v>0</v>
      </c>
      <c r="G204" s="119"/>
    </row>
    <row r="205" spans="1:7" ht="15.75" x14ac:dyDescent="0.25">
      <c r="A205" s="111" t="s">
        <v>1370</v>
      </c>
      <c r="B205" s="112" t="s">
        <v>1371</v>
      </c>
      <c r="C205" s="49" t="s">
        <v>1572</v>
      </c>
      <c r="D205" s="54"/>
      <c r="E205" s="113"/>
      <c r="F205" s="113">
        <f t="shared" si="10"/>
        <v>0</v>
      </c>
      <c r="G205" s="119"/>
    </row>
    <row r="206" spans="1:7" ht="15.75" x14ac:dyDescent="0.2">
      <c r="A206" s="51">
        <v>20</v>
      </c>
      <c r="B206" s="52" t="s">
        <v>4</v>
      </c>
      <c r="C206" s="87" t="s">
        <v>719</v>
      </c>
      <c r="D206" s="53">
        <f>SUM(D207:D216)</f>
        <v>0</v>
      </c>
      <c r="E206" s="53">
        <f>SUM(E207:E216)</f>
        <v>0</v>
      </c>
      <c r="F206" s="53">
        <f>SUM(F207:F216)</f>
        <v>0</v>
      </c>
      <c r="G206" s="118">
        <f>SUM(G207:G216)</f>
        <v>0</v>
      </c>
    </row>
    <row r="207" spans="1:7" ht="31.5" x14ac:dyDescent="0.25">
      <c r="A207" s="111" t="s">
        <v>1372</v>
      </c>
      <c r="B207" s="112" t="s">
        <v>316</v>
      </c>
      <c r="C207" s="49" t="s">
        <v>720</v>
      </c>
      <c r="D207" s="54"/>
      <c r="E207" s="113"/>
      <c r="F207" s="113">
        <f t="shared" ref="F207:F270" si="11">D207+E207</f>
        <v>0</v>
      </c>
      <c r="G207" s="119"/>
    </row>
    <row r="208" spans="1:7" ht="15.75" x14ac:dyDescent="0.25">
      <c r="A208" s="111" t="s">
        <v>1373</v>
      </c>
      <c r="B208" s="112" t="s">
        <v>317</v>
      </c>
      <c r="C208" s="49" t="s">
        <v>721</v>
      </c>
      <c r="D208" s="54"/>
      <c r="E208" s="113"/>
      <c r="F208" s="113">
        <f t="shared" si="11"/>
        <v>0</v>
      </c>
      <c r="G208" s="119"/>
    </row>
    <row r="209" spans="1:7" ht="15.75" x14ac:dyDescent="0.25">
      <c r="A209" s="111" t="s">
        <v>1374</v>
      </c>
      <c r="B209" s="112" t="s">
        <v>318</v>
      </c>
      <c r="C209" s="49" t="s">
        <v>722</v>
      </c>
      <c r="D209" s="54"/>
      <c r="E209" s="113"/>
      <c r="F209" s="113">
        <f t="shared" si="11"/>
        <v>0</v>
      </c>
      <c r="G209" s="119"/>
    </row>
    <row r="210" spans="1:7" ht="47.25" x14ac:dyDescent="0.25">
      <c r="A210" s="111" t="s">
        <v>1375</v>
      </c>
      <c r="B210" s="112" t="s">
        <v>319</v>
      </c>
      <c r="C210" s="49" t="s">
        <v>723</v>
      </c>
      <c r="D210" s="54"/>
      <c r="E210" s="113"/>
      <c r="F210" s="113">
        <f t="shared" si="11"/>
        <v>0</v>
      </c>
      <c r="G210" s="119"/>
    </row>
    <row r="211" spans="1:7" ht="31.5" x14ac:dyDescent="0.25">
      <c r="A211" s="111" t="s">
        <v>1376</v>
      </c>
      <c r="B211" s="112" t="s">
        <v>118</v>
      </c>
      <c r="C211" s="49" t="s">
        <v>724</v>
      </c>
      <c r="D211" s="54"/>
      <c r="E211" s="113"/>
      <c r="F211" s="113">
        <f t="shared" si="11"/>
        <v>0</v>
      </c>
      <c r="G211" s="119"/>
    </row>
    <row r="212" spans="1:7" ht="31.5" x14ac:dyDescent="0.25">
      <c r="A212" s="111" t="s">
        <v>1377</v>
      </c>
      <c r="B212" s="112" t="s">
        <v>119</v>
      </c>
      <c r="C212" s="49" t="s">
        <v>725</v>
      </c>
      <c r="D212" s="54"/>
      <c r="E212" s="113"/>
      <c r="F212" s="113">
        <f t="shared" si="11"/>
        <v>0</v>
      </c>
      <c r="G212" s="119"/>
    </row>
    <row r="213" spans="1:7" ht="31.5" x14ac:dyDescent="0.25">
      <c r="A213" s="111" t="s">
        <v>1378</v>
      </c>
      <c r="B213" s="112" t="s">
        <v>120</v>
      </c>
      <c r="C213" s="49" t="s">
        <v>726</v>
      </c>
      <c r="D213" s="54"/>
      <c r="E213" s="113"/>
      <c r="F213" s="113">
        <f t="shared" si="11"/>
        <v>0</v>
      </c>
      <c r="G213" s="119"/>
    </row>
    <row r="214" spans="1:7" ht="31.5" x14ac:dyDescent="0.25">
      <c r="A214" s="111" t="s">
        <v>1379</v>
      </c>
      <c r="B214" s="112" t="s">
        <v>121</v>
      </c>
      <c r="C214" s="49" t="s">
        <v>727</v>
      </c>
      <c r="D214" s="54"/>
      <c r="E214" s="113"/>
      <c r="F214" s="113">
        <f t="shared" si="11"/>
        <v>0</v>
      </c>
      <c r="G214" s="119"/>
    </row>
    <row r="215" spans="1:7" ht="31.5" x14ac:dyDescent="0.25">
      <c r="A215" s="111" t="s">
        <v>1380</v>
      </c>
      <c r="B215" s="112" t="s">
        <v>320</v>
      </c>
      <c r="C215" s="49" t="s">
        <v>728</v>
      </c>
      <c r="D215" s="54"/>
      <c r="E215" s="113"/>
      <c r="F215" s="113">
        <f t="shared" si="11"/>
        <v>0</v>
      </c>
      <c r="G215" s="119"/>
    </row>
    <row r="216" spans="1:7" ht="15.75" x14ac:dyDescent="0.25">
      <c r="A216" s="111" t="s">
        <v>1381</v>
      </c>
      <c r="B216" s="112" t="s">
        <v>122</v>
      </c>
      <c r="C216" s="49" t="s">
        <v>729</v>
      </c>
      <c r="D216" s="54"/>
      <c r="E216" s="113"/>
      <c r="F216" s="113">
        <f t="shared" si="11"/>
        <v>0</v>
      </c>
      <c r="G216" s="119"/>
    </row>
    <row r="217" spans="1:7" ht="15.75" x14ac:dyDescent="0.2">
      <c r="A217" s="51">
        <v>21</v>
      </c>
      <c r="B217" s="52" t="s">
        <v>5</v>
      </c>
      <c r="C217" s="87" t="s">
        <v>730</v>
      </c>
      <c r="D217" s="53">
        <f>SUM(D218:D225)</f>
        <v>0</v>
      </c>
      <c r="E217" s="53">
        <f>SUM(E218:E225)</f>
        <v>0</v>
      </c>
      <c r="F217" s="53">
        <f>SUM(F218:F225)</f>
        <v>0</v>
      </c>
      <c r="G217" s="118">
        <f>SUM(G218:G225)</f>
        <v>0</v>
      </c>
    </row>
    <row r="218" spans="1:7" ht="15.75" x14ac:dyDescent="0.25">
      <c r="A218" s="111" t="s">
        <v>1382</v>
      </c>
      <c r="B218" s="112" t="s">
        <v>124</v>
      </c>
      <c r="C218" s="49" t="s">
        <v>731</v>
      </c>
      <c r="D218" s="54"/>
      <c r="E218" s="113"/>
      <c r="F218" s="113">
        <f t="shared" si="11"/>
        <v>0</v>
      </c>
      <c r="G218" s="119"/>
    </row>
    <row r="219" spans="1:7" ht="15.75" x14ac:dyDescent="0.25">
      <c r="A219" s="111" t="s">
        <v>1383</v>
      </c>
      <c r="B219" s="112" t="s">
        <v>125</v>
      </c>
      <c r="C219" s="49" t="s">
        <v>732</v>
      </c>
      <c r="D219" s="54"/>
      <c r="E219" s="113"/>
      <c r="F219" s="113">
        <f t="shared" si="11"/>
        <v>0</v>
      </c>
      <c r="G219" s="119"/>
    </row>
    <row r="220" spans="1:7" ht="15.75" x14ac:dyDescent="0.25">
      <c r="A220" s="111" t="s">
        <v>1384</v>
      </c>
      <c r="B220" s="112" t="s">
        <v>126</v>
      </c>
      <c r="C220" s="49" t="s">
        <v>733</v>
      </c>
      <c r="D220" s="54"/>
      <c r="E220" s="113"/>
      <c r="F220" s="113">
        <f t="shared" si="11"/>
        <v>0</v>
      </c>
      <c r="G220" s="119"/>
    </row>
    <row r="221" spans="1:7" ht="15.75" x14ac:dyDescent="0.25">
      <c r="A221" s="111" t="s">
        <v>1385</v>
      </c>
      <c r="B221" s="112" t="s">
        <v>127</v>
      </c>
      <c r="C221" s="49" t="s">
        <v>734</v>
      </c>
      <c r="D221" s="54"/>
      <c r="E221" s="113"/>
      <c r="F221" s="113">
        <f t="shared" si="11"/>
        <v>0</v>
      </c>
      <c r="G221" s="119"/>
    </row>
    <row r="222" spans="1:7" ht="15.75" x14ac:dyDescent="0.25">
      <c r="A222" s="111" t="s">
        <v>1386</v>
      </c>
      <c r="B222" s="112" t="s">
        <v>128</v>
      </c>
      <c r="C222" s="49" t="s">
        <v>735</v>
      </c>
      <c r="D222" s="54"/>
      <c r="E222" s="113"/>
      <c r="F222" s="113">
        <f t="shared" si="11"/>
        <v>0</v>
      </c>
      <c r="G222" s="119"/>
    </row>
    <row r="223" spans="1:7" ht="15.75" x14ac:dyDescent="0.25">
      <c r="A223" s="111" t="s">
        <v>1387</v>
      </c>
      <c r="B223" s="112" t="s">
        <v>321</v>
      </c>
      <c r="C223" s="49" t="s">
        <v>736</v>
      </c>
      <c r="D223" s="54"/>
      <c r="E223" s="113"/>
      <c r="F223" s="113">
        <f t="shared" si="11"/>
        <v>0</v>
      </c>
      <c r="G223" s="119"/>
    </row>
    <row r="224" spans="1:7" ht="15.75" x14ac:dyDescent="0.25">
      <c r="A224" s="111" t="s">
        <v>1388</v>
      </c>
      <c r="B224" s="112" t="s">
        <v>322</v>
      </c>
      <c r="C224" s="49" t="s">
        <v>737</v>
      </c>
      <c r="D224" s="54"/>
      <c r="E224" s="113"/>
      <c r="F224" s="113">
        <f t="shared" si="11"/>
        <v>0</v>
      </c>
      <c r="G224" s="119"/>
    </row>
    <row r="225" spans="1:7" ht="15.75" x14ac:dyDescent="0.25">
      <c r="A225" s="111" t="s">
        <v>1389</v>
      </c>
      <c r="B225" s="112" t="s">
        <v>323</v>
      </c>
      <c r="C225" s="49" t="s">
        <v>738</v>
      </c>
      <c r="D225" s="54"/>
      <c r="E225" s="113"/>
      <c r="F225" s="113">
        <f t="shared" si="11"/>
        <v>0</v>
      </c>
      <c r="G225" s="119"/>
    </row>
    <row r="226" spans="1:7" ht="15.75" x14ac:dyDescent="0.2">
      <c r="A226" s="51">
        <v>22</v>
      </c>
      <c r="B226" s="52" t="s">
        <v>41</v>
      </c>
      <c r="C226" s="87" t="s">
        <v>739</v>
      </c>
      <c r="D226" s="53">
        <f>SUM(D227:D230)</f>
        <v>0</v>
      </c>
      <c r="E226" s="53">
        <f>SUM(E227:E230)</f>
        <v>0</v>
      </c>
      <c r="F226" s="53">
        <f>SUM(F227:F230)</f>
        <v>0</v>
      </c>
      <c r="G226" s="118">
        <f>SUM(G227:G230)</f>
        <v>0</v>
      </c>
    </row>
    <row r="227" spans="1:7" ht="15.75" x14ac:dyDescent="0.25">
      <c r="A227" s="111" t="s">
        <v>1390</v>
      </c>
      <c r="B227" s="112" t="s">
        <v>324</v>
      </c>
      <c r="C227" s="49" t="s">
        <v>740</v>
      </c>
      <c r="D227" s="54"/>
      <c r="E227" s="113"/>
      <c r="F227" s="113">
        <f t="shared" si="11"/>
        <v>0</v>
      </c>
      <c r="G227" s="119"/>
    </row>
    <row r="228" spans="1:7" ht="15.75" x14ac:dyDescent="0.25">
      <c r="A228" s="111" t="s">
        <v>1391</v>
      </c>
      <c r="B228" s="112" t="s">
        <v>325</v>
      </c>
      <c r="C228" s="49" t="s">
        <v>741</v>
      </c>
      <c r="D228" s="54"/>
      <c r="E228" s="113"/>
      <c r="F228" s="113">
        <f t="shared" si="11"/>
        <v>0</v>
      </c>
      <c r="G228" s="119"/>
    </row>
    <row r="229" spans="1:7" ht="15.75" x14ac:dyDescent="0.25">
      <c r="A229" s="111" t="s">
        <v>1392</v>
      </c>
      <c r="B229" s="112" t="s">
        <v>326</v>
      </c>
      <c r="C229" s="49" t="s">
        <v>742</v>
      </c>
      <c r="D229" s="54"/>
      <c r="E229" s="113"/>
      <c r="F229" s="113">
        <f t="shared" si="11"/>
        <v>0</v>
      </c>
      <c r="G229" s="119"/>
    </row>
    <row r="230" spans="1:7" ht="15.75" x14ac:dyDescent="0.25">
      <c r="A230" s="111" t="s">
        <v>1393</v>
      </c>
      <c r="B230" s="112" t="s">
        <v>327</v>
      </c>
      <c r="C230" s="49" t="s">
        <v>743</v>
      </c>
      <c r="D230" s="54"/>
      <c r="E230" s="113"/>
      <c r="F230" s="113">
        <f t="shared" si="11"/>
        <v>0</v>
      </c>
      <c r="G230" s="119"/>
    </row>
    <row r="231" spans="1:7" ht="15.75" x14ac:dyDescent="0.2">
      <c r="A231" s="51">
        <v>23</v>
      </c>
      <c r="B231" s="52" t="s">
        <v>21</v>
      </c>
      <c r="C231" s="87" t="s">
        <v>744</v>
      </c>
      <c r="D231" s="53">
        <f>SUM(D232:D237)</f>
        <v>0</v>
      </c>
      <c r="E231" s="53">
        <f>SUM(E232:E237)</f>
        <v>0</v>
      </c>
      <c r="F231" s="53">
        <f>SUM(F232:F237)</f>
        <v>0</v>
      </c>
      <c r="G231" s="118">
        <f>SUM(G232:G237)</f>
        <v>0</v>
      </c>
    </row>
    <row r="232" spans="1:7" ht="15.75" x14ac:dyDescent="0.25">
      <c r="A232" s="111" t="s">
        <v>1394</v>
      </c>
      <c r="B232" s="112" t="s">
        <v>328</v>
      </c>
      <c r="C232" s="49" t="s">
        <v>745</v>
      </c>
      <c r="D232" s="54"/>
      <c r="E232" s="113"/>
      <c r="F232" s="113">
        <f t="shared" si="11"/>
        <v>0</v>
      </c>
      <c r="G232" s="119"/>
    </row>
    <row r="233" spans="1:7" ht="31.5" x14ac:dyDescent="0.25">
      <c r="A233" s="111" t="s">
        <v>1395</v>
      </c>
      <c r="B233" s="112" t="s">
        <v>329</v>
      </c>
      <c r="C233" s="49" t="s">
        <v>746</v>
      </c>
      <c r="D233" s="54"/>
      <c r="E233" s="113"/>
      <c r="F233" s="113">
        <f t="shared" si="11"/>
        <v>0</v>
      </c>
      <c r="G233" s="119"/>
    </row>
    <row r="234" spans="1:7" ht="31.5" x14ac:dyDescent="0.25">
      <c r="A234" s="111" t="s">
        <v>1396</v>
      </c>
      <c r="B234" s="112" t="s">
        <v>330</v>
      </c>
      <c r="C234" s="49" t="s">
        <v>747</v>
      </c>
      <c r="D234" s="54"/>
      <c r="E234" s="113"/>
      <c r="F234" s="113">
        <f t="shared" si="11"/>
        <v>0</v>
      </c>
      <c r="G234" s="119"/>
    </row>
    <row r="235" spans="1:7" ht="15.75" x14ac:dyDescent="0.25">
      <c r="A235" s="111" t="s">
        <v>1397</v>
      </c>
      <c r="B235" s="112" t="s">
        <v>331</v>
      </c>
      <c r="C235" s="49" t="s">
        <v>748</v>
      </c>
      <c r="D235" s="54"/>
      <c r="E235" s="113"/>
      <c r="F235" s="113">
        <f t="shared" si="11"/>
        <v>0</v>
      </c>
      <c r="G235" s="119"/>
    </row>
    <row r="236" spans="1:7" ht="15.75" x14ac:dyDescent="0.25">
      <c r="A236" s="111" t="s">
        <v>1398</v>
      </c>
      <c r="B236" s="112" t="s">
        <v>332</v>
      </c>
      <c r="C236" s="49" t="s">
        <v>749</v>
      </c>
      <c r="D236" s="54"/>
      <c r="E236" s="113"/>
      <c r="F236" s="113">
        <f t="shared" si="11"/>
        <v>0</v>
      </c>
      <c r="G236" s="119"/>
    </row>
    <row r="237" spans="1:7" ht="15.75" x14ac:dyDescent="0.25">
      <c r="A237" s="111" t="s">
        <v>1399</v>
      </c>
      <c r="B237" s="112" t="s">
        <v>333</v>
      </c>
      <c r="C237" s="49" t="s">
        <v>750</v>
      </c>
      <c r="D237" s="54"/>
      <c r="E237" s="113"/>
      <c r="F237" s="113">
        <f t="shared" si="11"/>
        <v>0</v>
      </c>
      <c r="G237" s="119"/>
    </row>
    <row r="238" spans="1:7" ht="15.75" x14ac:dyDescent="0.2">
      <c r="A238" s="51">
        <v>24</v>
      </c>
      <c r="B238" s="52" t="s">
        <v>19</v>
      </c>
      <c r="C238" s="87" t="s">
        <v>751</v>
      </c>
      <c r="D238" s="53">
        <f>SUM(D239:D242)</f>
        <v>0</v>
      </c>
      <c r="E238" s="53">
        <f>SUM(E239:E242)</f>
        <v>0</v>
      </c>
      <c r="F238" s="53">
        <f>SUM(F239:F242)</f>
        <v>0</v>
      </c>
      <c r="G238" s="118">
        <f>SUM(G239:G242)</f>
        <v>0</v>
      </c>
    </row>
    <row r="239" spans="1:7" ht="15.75" x14ac:dyDescent="0.25">
      <c r="A239" s="111" t="s">
        <v>1400</v>
      </c>
      <c r="B239" s="112" t="s">
        <v>334</v>
      </c>
      <c r="C239" s="49" t="s">
        <v>752</v>
      </c>
      <c r="D239" s="54"/>
      <c r="E239" s="113"/>
      <c r="F239" s="113">
        <f t="shared" si="11"/>
        <v>0</v>
      </c>
      <c r="G239" s="119"/>
    </row>
    <row r="240" spans="1:7" ht="15.75" x14ac:dyDescent="0.25">
      <c r="A240" s="111" t="s">
        <v>1401</v>
      </c>
      <c r="B240" s="112" t="s">
        <v>335</v>
      </c>
      <c r="C240" s="49" t="s">
        <v>753</v>
      </c>
      <c r="D240" s="54"/>
      <c r="E240" s="113"/>
      <c r="F240" s="113">
        <f t="shared" si="11"/>
        <v>0</v>
      </c>
      <c r="G240" s="119"/>
    </row>
    <row r="241" spans="1:7" ht="15.75" x14ac:dyDescent="0.25">
      <c r="A241" s="111" t="s">
        <v>1402</v>
      </c>
      <c r="B241" s="112" t="s">
        <v>336</v>
      </c>
      <c r="C241" s="49" t="s">
        <v>754</v>
      </c>
      <c r="D241" s="54"/>
      <c r="E241" s="113"/>
      <c r="F241" s="113">
        <f t="shared" si="11"/>
        <v>0</v>
      </c>
      <c r="G241" s="119"/>
    </row>
    <row r="242" spans="1:7" ht="15.75" x14ac:dyDescent="0.25">
      <c r="A242" s="111" t="s">
        <v>1403</v>
      </c>
      <c r="B242" s="112" t="s">
        <v>337</v>
      </c>
      <c r="C242" s="49" t="s">
        <v>755</v>
      </c>
      <c r="D242" s="54"/>
      <c r="E242" s="113"/>
      <c r="F242" s="113">
        <f t="shared" si="11"/>
        <v>0</v>
      </c>
      <c r="G242" s="119"/>
    </row>
    <row r="243" spans="1:7" ht="15.75" x14ac:dyDescent="0.2">
      <c r="A243" s="51">
        <v>25</v>
      </c>
      <c r="B243" s="52" t="s">
        <v>34</v>
      </c>
      <c r="C243" s="87" t="s">
        <v>756</v>
      </c>
      <c r="D243" s="53">
        <f>SUM(D244:D255)</f>
        <v>0</v>
      </c>
      <c r="E243" s="53">
        <f>SUM(E244:E255)</f>
        <v>0</v>
      </c>
      <c r="F243" s="53">
        <f>SUM(F244:F255)</f>
        <v>0</v>
      </c>
      <c r="G243" s="118">
        <f>SUM(G244:G255)</f>
        <v>0</v>
      </c>
    </row>
    <row r="244" spans="1:7" ht="31.5" x14ac:dyDescent="0.25">
      <c r="A244" s="111" t="s">
        <v>1404</v>
      </c>
      <c r="B244" s="112" t="s">
        <v>338</v>
      </c>
      <c r="C244" s="49" t="s">
        <v>757</v>
      </c>
      <c r="D244" s="54"/>
      <c r="E244" s="113"/>
      <c r="F244" s="113">
        <f t="shared" si="11"/>
        <v>0</v>
      </c>
      <c r="G244" s="119"/>
    </row>
    <row r="245" spans="1:7" ht="15.75" x14ac:dyDescent="0.25">
      <c r="A245" s="111" t="s">
        <v>1405</v>
      </c>
      <c r="B245" s="112" t="s">
        <v>339</v>
      </c>
      <c r="C245" s="49" t="s">
        <v>758</v>
      </c>
      <c r="D245" s="54"/>
      <c r="E245" s="113"/>
      <c r="F245" s="113">
        <f t="shared" si="11"/>
        <v>0</v>
      </c>
      <c r="G245" s="119"/>
    </row>
    <row r="246" spans="1:7" ht="15.75" x14ac:dyDescent="0.25">
      <c r="A246" s="111" t="s">
        <v>1406</v>
      </c>
      <c r="B246" s="112" t="s">
        <v>340</v>
      </c>
      <c r="C246" s="49" t="s">
        <v>759</v>
      </c>
      <c r="D246" s="54"/>
      <c r="E246" s="113"/>
      <c r="F246" s="113">
        <f t="shared" si="11"/>
        <v>0</v>
      </c>
      <c r="G246" s="119"/>
    </row>
    <row r="247" spans="1:7" ht="15.75" x14ac:dyDescent="0.25">
      <c r="A247" s="111" t="s">
        <v>1407</v>
      </c>
      <c r="B247" s="112" t="s">
        <v>341</v>
      </c>
      <c r="C247" s="49" t="s">
        <v>760</v>
      </c>
      <c r="D247" s="54"/>
      <c r="E247" s="113"/>
      <c r="F247" s="113">
        <f t="shared" si="11"/>
        <v>0</v>
      </c>
      <c r="G247" s="119"/>
    </row>
    <row r="248" spans="1:7" ht="15.75" x14ac:dyDescent="0.25">
      <c r="A248" s="111" t="s">
        <v>1408</v>
      </c>
      <c r="B248" s="112" t="s">
        <v>342</v>
      </c>
      <c r="C248" s="49" t="s">
        <v>761</v>
      </c>
      <c r="D248" s="54"/>
      <c r="E248" s="113"/>
      <c r="F248" s="113">
        <f t="shared" si="11"/>
        <v>0</v>
      </c>
      <c r="G248" s="119"/>
    </row>
    <row r="249" spans="1:7" ht="15.75" x14ac:dyDescent="0.25">
      <c r="A249" s="111" t="s">
        <v>1409</v>
      </c>
      <c r="B249" s="112" t="s">
        <v>343</v>
      </c>
      <c r="C249" s="49" t="s">
        <v>762</v>
      </c>
      <c r="D249" s="54"/>
      <c r="E249" s="113"/>
      <c r="F249" s="113">
        <f t="shared" si="11"/>
        <v>0</v>
      </c>
      <c r="G249" s="119"/>
    </row>
    <row r="250" spans="1:7" ht="15.75" x14ac:dyDescent="0.25">
      <c r="A250" s="111" t="s">
        <v>1410</v>
      </c>
      <c r="B250" s="112" t="s">
        <v>344</v>
      </c>
      <c r="C250" s="49" t="s">
        <v>763</v>
      </c>
      <c r="D250" s="54"/>
      <c r="E250" s="113"/>
      <c r="F250" s="113">
        <f t="shared" si="11"/>
        <v>0</v>
      </c>
      <c r="G250" s="119"/>
    </row>
    <row r="251" spans="1:7" ht="15.75" x14ac:dyDescent="0.25">
      <c r="A251" s="111" t="s">
        <v>1411</v>
      </c>
      <c r="B251" s="112" t="s">
        <v>134</v>
      </c>
      <c r="C251" s="49" t="s">
        <v>764</v>
      </c>
      <c r="D251" s="54"/>
      <c r="E251" s="113"/>
      <c r="F251" s="113">
        <f t="shared" si="11"/>
        <v>0</v>
      </c>
      <c r="G251" s="119"/>
    </row>
    <row r="252" spans="1:7" ht="15.75" x14ac:dyDescent="0.25">
      <c r="A252" s="111" t="s">
        <v>1412</v>
      </c>
      <c r="B252" s="112" t="s">
        <v>135</v>
      </c>
      <c r="C252" s="49" t="s">
        <v>765</v>
      </c>
      <c r="D252" s="54"/>
      <c r="E252" s="113"/>
      <c r="F252" s="113">
        <f t="shared" si="11"/>
        <v>0</v>
      </c>
      <c r="G252" s="119"/>
    </row>
    <row r="253" spans="1:7" ht="15.75" x14ac:dyDescent="0.25">
      <c r="A253" s="111" t="s">
        <v>1413</v>
      </c>
      <c r="B253" s="112" t="s">
        <v>345</v>
      </c>
      <c r="C253" s="49" t="s">
        <v>766</v>
      </c>
      <c r="D253" s="54"/>
      <c r="E253" s="113"/>
      <c r="F253" s="113">
        <f t="shared" si="11"/>
        <v>0</v>
      </c>
      <c r="G253" s="119"/>
    </row>
    <row r="254" spans="1:7" ht="15.75" x14ac:dyDescent="0.25">
      <c r="A254" s="111" t="s">
        <v>1414</v>
      </c>
      <c r="B254" s="112" t="s">
        <v>346</v>
      </c>
      <c r="C254" s="49" t="s">
        <v>767</v>
      </c>
      <c r="D254" s="54"/>
      <c r="E254" s="113"/>
      <c r="F254" s="113">
        <f t="shared" si="11"/>
        <v>0</v>
      </c>
      <c r="G254" s="119"/>
    </row>
    <row r="255" spans="1:7" ht="15.75" x14ac:dyDescent="0.25">
      <c r="A255" s="111" t="s">
        <v>1415</v>
      </c>
      <c r="B255" s="112" t="s">
        <v>347</v>
      </c>
      <c r="C255" s="49" t="s">
        <v>768</v>
      </c>
      <c r="D255" s="54"/>
      <c r="E255" s="113"/>
      <c r="F255" s="113">
        <f t="shared" si="11"/>
        <v>0</v>
      </c>
      <c r="G255" s="119"/>
    </row>
    <row r="256" spans="1:7" ht="15.75" x14ac:dyDescent="0.2">
      <c r="A256" s="51">
        <v>26</v>
      </c>
      <c r="B256" s="52" t="s">
        <v>136</v>
      </c>
      <c r="C256" s="87" t="s">
        <v>769</v>
      </c>
      <c r="D256" s="53">
        <f>SUM(D257)</f>
        <v>0</v>
      </c>
      <c r="E256" s="53">
        <f>SUM(E257)</f>
        <v>0</v>
      </c>
      <c r="F256" s="116">
        <f>SUM(F257)</f>
        <v>0</v>
      </c>
      <c r="G256" s="118">
        <f>SUM(G257)</f>
        <v>0</v>
      </c>
    </row>
    <row r="257" spans="1:7" ht="31.5" x14ac:dyDescent="0.25">
      <c r="A257" s="111" t="s">
        <v>1416</v>
      </c>
      <c r="B257" s="112" t="s">
        <v>137</v>
      </c>
      <c r="C257" s="49" t="s">
        <v>770</v>
      </c>
      <c r="D257" s="54"/>
      <c r="E257" s="113"/>
      <c r="F257" s="113">
        <f t="shared" si="11"/>
        <v>0</v>
      </c>
      <c r="G257" s="119"/>
    </row>
    <row r="258" spans="1:7" ht="15.75" x14ac:dyDescent="0.2">
      <c r="A258" s="51">
        <v>27</v>
      </c>
      <c r="B258" s="52" t="s">
        <v>42</v>
      </c>
      <c r="C258" s="87" t="s">
        <v>771</v>
      </c>
      <c r="D258" s="53">
        <f>SUM(D259:D272)</f>
        <v>0</v>
      </c>
      <c r="E258" s="53">
        <f>SUM(E259:E272)</f>
        <v>0</v>
      </c>
      <c r="F258" s="116">
        <f>SUM(F259:F272)</f>
        <v>0</v>
      </c>
      <c r="G258" s="118">
        <f>SUM(G259:G272)</f>
        <v>0</v>
      </c>
    </row>
    <row r="259" spans="1:7" ht="31.5" x14ac:dyDescent="0.25">
      <c r="A259" s="111" t="s">
        <v>1417</v>
      </c>
      <c r="B259" s="112" t="s">
        <v>348</v>
      </c>
      <c r="C259" s="49" t="s">
        <v>772</v>
      </c>
      <c r="D259" s="54"/>
      <c r="E259" s="113"/>
      <c r="F259" s="113">
        <f t="shared" si="11"/>
        <v>0</v>
      </c>
      <c r="G259" s="119"/>
    </row>
    <row r="260" spans="1:7" ht="31.5" x14ac:dyDescent="0.25">
      <c r="A260" s="111" t="s">
        <v>1418</v>
      </c>
      <c r="B260" s="112" t="s">
        <v>349</v>
      </c>
      <c r="C260" s="49" t="s">
        <v>773</v>
      </c>
      <c r="D260" s="54"/>
      <c r="E260" s="113"/>
      <c r="F260" s="113">
        <f t="shared" si="11"/>
        <v>0</v>
      </c>
      <c r="G260" s="119"/>
    </row>
    <row r="261" spans="1:7" ht="15.75" x14ac:dyDescent="0.25">
      <c r="A261" s="111" t="s">
        <v>1419</v>
      </c>
      <c r="B261" s="112" t="s">
        <v>350</v>
      </c>
      <c r="C261" s="49" t="s">
        <v>774</v>
      </c>
      <c r="D261" s="54"/>
      <c r="E261" s="113"/>
      <c r="F261" s="113">
        <f t="shared" si="11"/>
        <v>0</v>
      </c>
      <c r="G261" s="119"/>
    </row>
    <row r="262" spans="1:7" ht="15.75" x14ac:dyDescent="0.25">
      <c r="A262" s="111" t="s">
        <v>1420</v>
      </c>
      <c r="B262" s="112" t="s">
        <v>351</v>
      </c>
      <c r="C262" s="49" t="s">
        <v>775</v>
      </c>
      <c r="D262" s="54"/>
      <c r="E262" s="113"/>
      <c r="F262" s="113">
        <f t="shared" si="11"/>
        <v>0</v>
      </c>
      <c r="G262" s="119"/>
    </row>
    <row r="263" spans="1:7" ht="15.75" x14ac:dyDescent="0.25">
      <c r="A263" s="111" t="s">
        <v>1421</v>
      </c>
      <c r="B263" s="112" t="s">
        <v>352</v>
      </c>
      <c r="C263" s="49" t="s">
        <v>776</v>
      </c>
      <c r="D263" s="54"/>
      <c r="E263" s="113"/>
      <c r="F263" s="113">
        <f t="shared" si="11"/>
        <v>0</v>
      </c>
      <c r="G263" s="119"/>
    </row>
    <row r="264" spans="1:7" ht="31.5" x14ac:dyDescent="0.25">
      <c r="A264" s="111" t="s">
        <v>1422</v>
      </c>
      <c r="B264" s="112" t="s">
        <v>353</v>
      </c>
      <c r="C264" s="49" t="s">
        <v>777</v>
      </c>
      <c r="D264" s="54"/>
      <c r="E264" s="113"/>
      <c r="F264" s="113">
        <f t="shared" si="11"/>
        <v>0</v>
      </c>
      <c r="G264" s="119"/>
    </row>
    <row r="265" spans="1:7" ht="31.5" x14ac:dyDescent="0.25">
      <c r="A265" s="111" t="s">
        <v>1423</v>
      </c>
      <c r="B265" s="112" t="s">
        <v>354</v>
      </c>
      <c r="C265" s="49" t="s">
        <v>778</v>
      </c>
      <c r="D265" s="54"/>
      <c r="E265" s="113"/>
      <c r="F265" s="113">
        <f t="shared" si="11"/>
        <v>0</v>
      </c>
      <c r="G265" s="119"/>
    </row>
    <row r="266" spans="1:7" ht="15.75" x14ac:dyDescent="0.25">
      <c r="A266" s="111" t="s">
        <v>1424</v>
      </c>
      <c r="B266" s="112" t="s">
        <v>355</v>
      </c>
      <c r="C266" s="49" t="s">
        <v>779</v>
      </c>
      <c r="D266" s="54"/>
      <c r="E266" s="113"/>
      <c r="F266" s="113">
        <f t="shared" si="11"/>
        <v>0</v>
      </c>
      <c r="G266" s="119"/>
    </row>
    <row r="267" spans="1:7" ht="15.75" x14ac:dyDescent="0.25">
      <c r="A267" s="111" t="s">
        <v>1425</v>
      </c>
      <c r="B267" s="112" t="s">
        <v>356</v>
      </c>
      <c r="C267" s="49" t="s">
        <v>780</v>
      </c>
      <c r="D267" s="54"/>
      <c r="E267" s="113"/>
      <c r="F267" s="113">
        <f t="shared" si="11"/>
        <v>0</v>
      </c>
      <c r="G267" s="119"/>
    </row>
    <row r="268" spans="1:7" ht="31.5" x14ac:dyDescent="0.25">
      <c r="A268" s="111" t="s">
        <v>1426</v>
      </c>
      <c r="B268" s="112" t="s">
        <v>357</v>
      </c>
      <c r="C268" s="49" t="s">
        <v>781</v>
      </c>
      <c r="D268" s="54"/>
      <c r="E268" s="113"/>
      <c r="F268" s="113">
        <f t="shared" si="11"/>
        <v>0</v>
      </c>
      <c r="G268" s="119"/>
    </row>
    <row r="269" spans="1:7" ht="15.75" x14ac:dyDescent="0.25">
      <c r="A269" s="111" t="s">
        <v>1427</v>
      </c>
      <c r="B269" s="112" t="s">
        <v>358</v>
      </c>
      <c r="C269" s="49" t="s">
        <v>782</v>
      </c>
      <c r="D269" s="54"/>
      <c r="E269" s="113"/>
      <c r="F269" s="113">
        <f t="shared" si="11"/>
        <v>0</v>
      </c>
      <c r="G269" s="119"/>
    </row>
    <row r="270" spans="1:7" ht="15.75" x14ac:dyDescent="0.25">
      <c r="A270" s="111" t="s">
        <v>1428</v>
      </c>
      <c r="B270" s="112" t="s">
        <v>138</v>
      </c>
      <c r="C270" s="49" t="s">
        <v>783</v>
      </c>
      <c r="D270" s="54"/>
      <c r="E270" s="113"/>
      <c r="F270" s="113">
        <f t="shared" si="11"/>
        <v>0</v>
      </c>
      <c r="G270" s="119"/>
    </row>
    <row r="271" spans="1:7" ht="31.5" x14ac:dyDescent="0.25">
      <c r="A271" s="111" t="s">
        <v>1429</v>
      </c>
      <c r="B271" s="112" t="s">
        <v>521</v>
      </c>
      <c r="C271" s="49" t="s">
        <v>784</v>
      </c>
      <c r="D271" s="54"/>
      <c r="E271" s="113"/>
      <c r="F271" s="113">
        <f>D271+E271</f>
        <v>0</v>
      </c>
      <c r="G271" s="119"/>
    </row>
    <row r="272" spans="1:7" ht="31.5" x14ac:dyDescent="0.25">
      <c r="A272" s="111" t="s">
        <v>1430</v>
      </c>
      <c r="B272" s="112" t="s">
        <v>359</v>
      </c>
      <c r="C272" s="49" t="s">
        <v>785</v>
      </c>
      <c r="D272" s="54"/>
      <c r="E272" s="113"/>
      <c r="F272" s="113">
        <f>D272+E272</f>
        <v>0</v>
      </c>
      <c r="G272" s="119"/>
    </row>
    <row r="273" spans="1:7" ht="15.75" x14ac:dyDescent="0.2">
      <c r="A273" s="51">
        <v>28</v>
      </c>
      <c r="B273" s="52" t="s">
        <v>139</v>
      </c>
      <c r="C273" s="87" t="s">
        <v>786</v>
      </c>
      <c r="D273" s="53">
        <f>SUM(D274:D278)</f>
        <v>0</v>
      </c>
      <c r="E273" s="53">
        <f>SUM(E274:E278)</f>
        <v>0</v>
      </c>
      <c r="F273" s="116">
        <f>SUM(F274:F278)</f>
        <v>0</v>
      </c>
      <c r="G273" s="118">
        <f>SUM(G274:G278)</f>
        <v>0</v>
      </c>
    </row>
    <row r="274" spans="1:7" ht="15.75" x14ac:dyDescent="0.25">
      <c r="A274" s="111" t="s">
        <v>1431</v>
      </c>
      <c r="B274" s="112" t="s">
        <v>360</v>
      </c>
      <c r="C274" s="49" t="s">
        <v>787</v>
      </c>
      <c r="D274" s="54"/>
      <c r="E274" s="113"/>
      <c r="F274" s="113">
        <f>D274+E274</f>
        <v>0</v>
      </c>
      <c r="G274" s="119"/>
    </row>
    <row r="275" spans="1:7" ht="31.5" x14ac:dyDescent="0.25">
      <c r="A275" s="111" t="s">
        <v>1432</v>
      </c>
      <c r="B275" s="112" t="s">
        <v>361</v>
      </c>
      <c r="C275" s="49" t="s">
        <v>788</v>
      </c>
      <c r="D275" s="54"/>
      <c r="E275" s="113"/>
      <c r="F275" s="113">
        <f>D275+E275</f>
        <v>0</v>
      </c>
      <c r="G275" s="119"/>
    </row>
    <row r="276" spans="1:7" ht="31.5" x14ac:dyDescent="0.25">
      <c r="A276" s="111" t="s">
        <v>1433</v>
      </c>
      <c r="B276" s="112" t="s">
        <v>362</v>
      </c>
      <c r="C276" s="49" t="s">
        <v>789</v>
      </c>
      <c r="D276" s="54"/>
      <c r="E276" s="113"/>
      <c r="F276" s="113">
        <f>D276+E276</f>
        <v>0</v>
      </c>
      <c r="G276" s="119"/>
    </row>
    <row r="277" spans="1:7" ht="31.5" x14ac:dyDescent="0.25">
      <c r="A277" s="111" t="s">
        <v>1434</v>
      </c>
      <c r="B277" s="112" t="s">
        <v>363</v>
      </c>
      <c r="C277" s="49" t="s">
        <v>790</v>
      </c>
      <c r="D277" s="54"/>
      <c r="E277" s="113"/>
      <c r="F277" s="113">
        <f>D277+E277</f>
        <v>0</v>
      </c>
      <c r="G277" s="119"/>
    </row>
    <row r="278" spans="1:7" ht="31.5" x14ac:dyDescent="0.25">
      <c r="A278" s="111" t="s">
        <v>1435</v>
      </c>
      <c r="B278" s="112" t="s">
        <v>364</v>
      </c>
      <c r="C278" s="49" t="s">
        <v>791</v>
      </c>
      <c r="D278" s="54"/>
      <c r="E278" s="113"/>
      <c r="F278" s="113">
        <f>D278+E278</f>
        <v>0</v>
      </c>
      <c r="G278" s="119"/>
    </row>
    <row r="279" spans="1:7" ht="15.75" x14ac:dyDescent="0.2">
      <c r="A279" s="51">
        <v>29</v>
      </c>
      <c r="B279" s="52" t="s">
        <v>31</v>
      </c>
      <c r="C279" s="87" t="s">
        <v>792</v>
      </c>
      <c r="D279" s="53">
        <f>SUM(D280:D292)</f>
        <v>0</v>
      </c>
      <c r="E279" s="53">
        <f>SUM(E280:E292)</f>
        <v>0</v>
      </c>
      <c r="F279" s="116">
        <f>SUM(F280:F292)</f>
        <v>0</v>
      </c>
      <c r="G279" s="118">
        <f>SUM(G280:G292)</f>
        <v>0</v>
      </c>
    </row>
    <row r="280" spans="1:7" ht="15.75" x14ac:dyDescent="0.25">
      <c r="A280" s="111" t="s">
        <v>1436</v>
      </c>
      <c r="B280" s="112" t="s">
        <v>365</v>
      </c>
      <c r="C280" s="49" t="s">
        <v>793</v>
      </c>
      <c r="D280" s="54"/>
      <c r="E280" s="113"/>
      <c r="F280" s="113">
        <f t="shared" ref="F280:F292" si="12">D280+E280</f>
        <v>0</v>
      </c>
      <c r="G280" s="119"/>
    </row>
    <row r="281" spans="1:7" ht="15.75" x14ac:dyDescent="0.25">
      <c r="A281" s="111" t="s">
        <v>1437</v>
      </c>
      <c r="B281" s="112" t="s">
        <v>366</v>
      </c>
      <c r="C281" s="49" t="s">
        <v>794</v>
      </c>
      <c r="D281" s="54"/>
      <c r="E281" s="113"/>
      <c r="F281" s="113">
        <f t="shared" si="12"/>
        <v>0</v>
      </c>
      <c r="G281" s="119"/>
    </row>
    <row r="282" spans="1:7" ht="31.5" x14ac:dyDescent="0.25">
      <c r="A282" s="111" t="s">
        <v>1438</v>
      </c>
      <c r="B282" s="112" t="s">
        <v>367</v>
      </c>
      <c r="C282" s="49" t="s">
        <v>795</v>
      </c>
      <c r="D282" s="54"/>
      <c r="E282" s="113"/>
      <c r="F282" s="113">
        <f t="shared" si="12"/>
        <v>0</v>
      </c>
      <c r="G282" s="119"/>
    </row>
    <row r="283" spans="1:7" ht="31.5" x14ac:dyDescent="0.25">
      <c r="A283" s="111" t="s">
        <v>1439</v>
      </c>
      <c r="B283" s="112" t="s">
        <v>368</v>
      </c>
      <c r="C283" s="49" t="s">
        <v>796</v>
      </c>
      <c r="D283" s="54"/>
      <c r="E283" s="113"/>
      <c r="F283" s="113">
        <f t="shared" si="12"/>
        <v>0</v>
      </c>
      <c r="G283" s="119"/>
    </row>
    <row r="284" spans="1:7" ht="15.75" x14ac:dyDescent="0.25">
      <c r="A284" s="111" t="s">
        <v>1440</v>
      </c>
      <c r="B284" s="112" t="s">
        <v>369</v>
      </c>
      <c r="C284" s="49" t="s">
        <v>797</v>
      </c>
      <c r="D284" s="54"/>
      <c r="E284" s="113"/>
      <c r="F284" s="113">
        <f t="shared" si="12"/>
        <v>0</v>
      </c>
      <c r="G284" s="119"/>
    </row>
    <row r="285" spans="1:7" ht="31.5" x14ac:dyDescent="0.25">
      <c r="A285" s="111" t="s">
        <v>1441</v>
      </c>
      <c r="B285" s="112" t="s">
        <v>370</v>
      </c>
      <c r="C285" s="49" t="s">
        <v>798</v>
      </c>
      <c r="D285" s="54"/>
      <c r="E285" s="113"/>
      <c r="F285" s="113">
        <f t="shared" si="12"/>
        <v>0</v>
      </c>
      <c r="G285" s="119"/>
    </row>
    <row r="286" spans="1:7" ht="15.75" x14ac:dyDescent="0.25">
      <c r="A286" s="111" t="s">
        <v>1442</v>
      </c>
      <c r="B286" s="112" t="s">
        <v>371</v>
      </c>
      <c r="C286" s="49" t="s">
        <v>799</v>
      </c>
      <c r="D286" s="54"/>
      <c r="E286" s="113"/>
      <c r="F286" s="113">
        <f t="shared" si="12"/>
        <v>0</v>
      </c>
      <c r="G286" s="119"/>
    </row>
    <row r="287" spans="1:7" ht="15.75" x14ac:dyDescent="0.25">
      <c r="A287" s="111" t="s">
        <v>1443</v>
      </c>
      <c r="B287" s="112" t="s">
        <v>372</v>
      </c>
      <c r="C287" s="49" t="s">
        <v>800</v>
      </c>
      <c r="D287" s="54"/>
      <c r="E287" s="113"/>
      <c r="F287" s="113">
        <f t="shared" si="12"/>
        <v>0</v>
      </c>
      <c r="G287" s="119"/>
    </row>
    <row r="288" spans="1:7" ht="15.75" x14ac:dyDescent="0.25">
      <c r="A288" s="111" t="s">
        <v>1444</v>
      </c>
      <c r="B288" s="112" t="s">
        <v>141</v>
      </c>
      <c r="C288" s="49" t="s">
        <v>801</v>
      </c>
      <c r="D288" s="54"/>
      <c r="E288" s="113"/>
      <c r="F288" s="113">
        <f t="shared" si="12"/>
        <v>0</v>
      </c>
      <c r="G288" s="119"/>
    </row>
    <row r="289" spans="1:7" ht="15.75" x14ac:dyDescent="0.25">
      <c r="A289" s="111" t="s">
        <v>1445</v>
      </c>
      <c r="B289" s="112" t="s">
        <v>142</v>
      </c>
      <c r="C289" s="49" t="s">
        <v>802</v>
      </c>
      <c r="D289" s="54"/>
      <c r="E289" s="113"/>
      <c r="F289" s="113">
        <f t="shared" si="12"/>
        <v>0</v>
      </c>
      <c r="G289" s="119"/>
    </row>
    <row r="290" spans="1:7" ht="15.75" x14ac:dyDescent="0.25">
      <c r="A290" s="111" t="s">
        <v>1446</v>
      </c>
      <c r="B290" s="112" t="s">
        <v>143</v>
      </c>
      <c r="C290" s="49" t="s">
        <v>803</v>
      </c>
      <c r="D290" s="54"/>
      <c r="E290" s="113"/>
      <c r="F290" s="113">
        <f t="shared" si="12"/>
        <v>0</v>
      </c>
      <c r="G290" s="119"/>
    </row>
    <row r="291" spans="1:7" ht="15.75" x14ac:dyDescent="0.25">
      <c r="A291" s="111" t="s">
        <v>1447</v>
      </c>
      <c r="B291" s="112" t="s">
        <v>373</v>
      </c>
      <c r="C291" s="49" t="s">
        <v>804</v>
      </c>
      <c r="D291" s="54"/>
      <c r="E291" s="113"/>
      <c r="F291" s="113">
        <f t="shared" si="12"/>
        <v>0</v>
      </c>
      <c r="G291" s="119"/>
    </row>
    <row r="292" spans="1:7" ht="15.75" x14ac:dyDescent="0.25">
      <c r="A292" s="111" t="s">
        <v>1448</v>
      </c>
      <c r="B292" s="112" t="s">
        <v>374</v>
      </c>
      <c r="C292" s="49" t="s">
        <v>805</v>
      </c>
      <c r="D292" s="54"/>
      <c r="E292" s="113"/>
      <c r="F292" s="113">
        <f t="shared" si="12"/>
        <v>0</v>
      </c>
      <c r="G292" s="119"/>
    </row>
    <row r="293" spans="1:7" ht="15.75" x14ac:dyDescent="0.2">
      <c r="A293" s="51">
        <v>30</v>
      </c>
      <c r="B293" s="52" t="s">
        <v>32</v>
      </c>
      <c r="C293" s="87" t="s">
        <v>806</v>
      </c>
      <c r="D293" s="53">
        <f>SUM(D294:D308)</f>
        <v>0</v>
      </c>
      <c r="E293" s="53">
        <f>SUM(E294:E308)</f>
        <v>0</v>
      </c>
      <c r="F293" s="116">
        <f>SUM(F294:F308)</f>
        <v>0</v>
      </c>
      <c r="G293" s="118">
        <f>SUM(G294:G308)</f>
        <v>0</v>
      </c>
    </row>
    <row r="294" spans="1:7" ht="31.5" x14ac:dyDescent="0.25">
      <c r="A294" s="111" t="s">
        <v>1449</v>
      </c>
      <c r="B294" s="112" t="s">
        <v>375</v>
      </c>
      <c r="C294" s="49" t="s">
        <v>807</v>
      </c>
      <c r="D294" s="54"/>
      <c r="E294" s="113"/>
      <c r="F294" s="113">
        <f t="shared" ref="F294:F308" si="13">D294+E294</f>
        <v>0</v>
      </c>
      <c r="G294" s="119"/>
    </row>
    <row r="295" spans="1:7" ht="15.75" x14ac:dyDescent="0.25">
      <c r="A295" s="111" t="s">
        <v>1450</v>
      </c>
      <c r="B295" s="112" t="s">
        <v>376</v>
      </c>
      <c r="C295" s="49" t="s">
        <v>808</v>
      </c>
      <c r="D295" s="54"/>
      <c r="E295" s="113"/>
      <c r="F295" s="113">
        <f t="shared" si="13"/>
        <v>0</v>
      </c>
      <c r="G295" s="119"/>
    </row>
    <row r="296" spans="1:7" ht="47.25" x14ac:dyDescent="0.25">
      <c r="A296" s="111" t="s">
        <v>1451</v>
      </c>
      <c r="B296" s="112" t="s">
        <v>377</v>
      </c>
      <c r="C296" s="49" t="s">
        <v>809</v>
      </c>
      <c r="D296" s="54"/>
      <c r="E296" s="113"/>
      <c r="F296" s="113">
        <f t="shared" si="13"/>
        <v>0</v>
      </c>
      <c r="G296" s="119"/>
    </row>
    <row r="297" spans="1:7" ht="15.75" x14ac:dyDescent="0.25">
      <c r="A297" s="111" t="s">
        <v>1452</v>
      </c>
      <c r="B297" s="112" t="s">
        <v>378</v>
      </c>
      <c r="C297" s="49" t="s">
        <v>810</v>
      </c>
      <c r="D297" s="54"/>
      <c r="E297" s="113"/>
      <c r="F297" s="113">
        <f t="shared" si="13"/>
        <v>0</v>
      </c>
      <c r="G297" s="119"/>
    </row>
    <row r="298" spans="1:7" ht="31.5" x14ac:dyDescent="0.25">
      <c r="A298" s="111" t="s">
        <v>1453</v>
      </c>
      <c r="B298" s="112" t="s">
        <v>379</v>
      </c>
      <c r="C298" s="49" t="s">
        <v>811</v>
      </c>
      <c r="D298" s="54"/>
      <c r="E298" s="113"/>
      <c r="F298" s="113">
        <f t="shared" si="13"/>
        <v>0</v>
      </c>
      <c r="G298" s="119"/>
    </row>
    <row r="299" spans="1:7" ht="15.75" x14ac:dyDescent="0.25">
      <c r="A299" s="111" t="s">
        <v>1454</v>
      </c>
      <c r="B299" s="112" t="s">
        <v>146</v>
      </c>
      <c r="C299" s="49" t="s">
        <v>812</v>
      </c>
      <c r="D299" s="54"/>
      <c r="E299" s="113"/>
      <c r="F299" s="113">
        <f t="shared" si="13"/>
        <v>0</v>
      </c>
      <c r="G299" s="119"/>
    </row>
    <row r="300" spans="1:7" ht="15.75" x14ac:dyDescent="0.25">
      <c r="A300" s="111" t="s">
        <v>1455</v>
      </c>
      <c r="B300" s="112" t="s">
        <v>147</v>
      </c>
      <c r="C300" s="49" t="s">
        <v>813</v>
      </c>
      <c r="D300" s="54"/>
      <c r="E300" s="113"/>
      <c r="F300" s="113">
        <f t="shared" si="13"/>
        <v>0</v>
      </c>
      <c r="G300" s="119"/>
    </row>
    <row r="301" spans="1:7" ht="15.75" x14ac:dyDescent="0.25">
      <c r="A301" s="111" t="s">
        <v>1456</v>
      </c>
      <c r="B301" s="112" t="s">
        <v>380</v>
      </c>
      <c r="C301" s="49" t="s">
        <v>814</v>
      </c>
      <c r="D301" s="54"/>
      <c r="E301" s="113"/>
      <c r="F301" s="113">
        <f t="shared" si="13"/>
        <v>0</v>
      </c>
      <c r="G301" s="119"/>
    </row>
    <row r="302" spans="1:7" ht="15.75" x14ac:dyDescent="0.25">
      <c r="A302" s="111" t="s">
        <v>1457</v>
      </c>
      <c r="B302" s="112" t="s">
        <v>381</v>
      </c>
      <c r="C302" s="49" t="s">
        <v>815</v>
      </c>
      <c r="D302" s="54"/>
      <c r="E302" s="113"/>
      <c r="F302" s="113">
        <f t="shared" si="13"/>
        <v>0</v>
      </c>
      <c r="G302" s="119"/>
    </row>
    <row r="303" spans="1:7" ht="31.5" x14ac:dyDescent="0.25">
      <c r="A303" s="111" t="s">
        <v>1458</v>
      </c>
      <c r="B303" s="112" t="s">
        <v>148</v>
      </c>
      <c r="C303" s="49" t="s">
        <v>816</v>
      </c>
      <c r="D303" s="54"/>
      <c r="E303" s="113"/>
      <c r="F303" s="113">
        <f t="shared" si="13"/>
        <v>0</v>
      </c>
      <c r="G303" s="119"/>
    </row>
    <row r="304" spans="1:7" ht="31.5" x14ac:dyDescent="0.25">
      <c r="A304" s="111" t="s">
        <v>1459</v>
      </c>
      <c r="B304" s="112" t="s">
        <v>149</v>
      </c>
      <c r="C304" s="49" t="s">
        <v>817</v>
      </c>
      <c r="D304" s="54"/>
      <c r="E304" s="113"/>
      <c r="F304" s="113">
        <f t="shared" si="13"/>
        <v>0</v>
      </c>
      <c r="G304" s="119"/>
    </row>
    <row r="305" spans="1:7" ht="31.5" x14ac:dyDescent="0.25">
      <c r="A305" s="111" t="s">
        <v>1460</v>
      </c>
      <c r="B305" s="112" t="s">
        <v>150</v>
      </c>
      <c r="C305" s="49" t="s">
        <v>818</v>
      </c>
      <c r="D305" s="54"/>
      <c r="E305" s="113"/>
      <c r="F305" s="113">
        <f t="shared" si="13"/>
        <v>0</v>
      </c>
      <c r="G305" s="119"/>
    </row>
    <row r="306" spans="1:7" ht="31.5" x14ac:dyDescent="0.25">
      <c r="A306" s="111" t="s">
        <v>1461</v>
      </c>
      <c r="B306" s="112" t="s">
        <v>382</v>
      </c>
      <c r="C306" s="49" t="s">
        <v>819</v>
      </c>
      <c r="D306" s="54"/>
      <c r="E306" s="113"/>
      <c r="F306" s="113">
        <f t="shared" si="13"/>
        <v>0</v>
      </c>
      <c r="G306" s="119"/>
    </row>
    <row r="307" spans="1:7" ht="31.5" x14ac:dyDescent="0.25">
      <c r="A307" s="111" t="s">
        <v>1462</v>
      </c>
      <c r="B307" s="112" t="s">
        <v>383</v>
      </c>
      <c r="C307" s="49" t="s">
        <v>820</v>
      </c>
      <c r="D307" s="54"/>
      <c r="E307" s="113"/>
      <c r="F307" s="113">
        <f t="shared" si="13"/>
        <v>0</v>
      </c>
      <c r="G307" s="119"/>
    </row>
    <row r="308" spans="1:7" ht="31.5" x14ac:dyDescent="0.25">
      <c r="A308" s="111" t="s">
        <v>1463</v>
      </c>
      <c r="B308" s="112" t="s">
        <v>384</v>
      </c>
      <c r="C308" s="49" t="s">
        <v>821</v>
      </c>
      <c r="D308" s="54"/>
      <c r="E308" s="113"/>
      <c r="F308" s="113">
        <f t="shared" si="13"/>
        <v>0</v>
      </c>
      <c r="G308" s="119"/>
    </row>
    <row r="309" spans="1:7" ht="15.75" x14ac:dyDescent="0.2">
      <c r="A309" s="51">
        <v>31</v>
      </c>
      <c r="B309" s="52" t="s">
        <v>46</v>
      </c>
      <c r="C309" s="87" t="s">
        <v>822</v>
      </c>
      <c r="D309" s="53">
        <f>SUM(D310:D328)</f>
        <v>0</v>
      </c>
      <c r="E309" s="53">
        <f>SUM(E310:E328)</f>
        <v>0</v>
      </c>
      <c r="F309" s="116">
        <f>SUM(F310:F328)</f>
        <v>0</v>
      </c>
      <c r="G309" s="118">
        <f>SUM(G310:G328)</f>
        <v>0</v>
      </c>
    </row>
    <row r="310" spans="1:7" ht="15.75" x14ac:dyDescent="0.25">
      <c r="A310" s="111" t="s">
        <v>1464</v>
      </c>
      <c r="B310" s="112" t="s">
        <v>385</v>
      </c>
      <c r="C310" s="49" t="s">
        <v>823</v>
      </c>
      <c r="D310" s="54"/>
      <c r="E310" s="113"/>
      <c r="F310" s="113">
        <f t="shared" ref="F310:F328" si="14">D310+E310</f>
        <v>0</v>
      </c>
      <c r="G310" s="119"/>
    </row>
    <row r="311" spans="1:7" ht="15.75" x14ac:dyDescent="0.25">
      <c r="A311" s="111" t="s">
        <v>1465</v>
      </c>
      <c r="B311" s="112" t="s">
        <v>152</v>
      </c>
      <c r="C311" s="49" t="s">
        <v>824</v>
      </c>
      <c r="D311" s="54"/>
      <c r="E311" s="113"/>
      <c r="F311" s="113">
        <f t="shared" si="14"/>
        <v>0</v>
      </c>
      <c r="G311" s="119"/>
    </row>
    <row r="312" spans="1:7" ht="15.75" x14ac:dyDescent="0.25">
      <c r="A312" s="111" t="s">
        <v>1466</v>
      </c>
      <c r="B312" s="112" t="s">
        <v>153</v>
      </c>
      <c r="C312" s="49" t="s">
        <v>825</v>
      </c>
      <c r="D312" s="54"/>
      <c r="E312" s="113"/>
      <c r="F312" s="113">
        <f t="shared" si="14"/>
        <v>0</v>
      </c>
      <c r="G312" s="119"/>
    </row>
    <row r="313" spans="1:7" ht="15.75" x14ac:dyDescent="0.25">
      <c r="A313" s="111" t="s">
        <v>1467</v>
      </c>
      <c r="B313" s="112" t="s">
        <v>154</v>
      </c>
      <c r="C313" s="49" t="s">
        <v>826</v>
      </c>
      <c r="D313" s="54"/>
      <c r="E313" s="113"/>
      <c r="F313" s="113">
        <f t="shared" si="14"/>
        <v>0</v>
      </c>
      <c r="G313" s="119"/>
    </row>
    <row r="314" spans="1:7" ht="15.75" x14ac:dyDescent="0.25">
      <c r="A314" s="111" t="s">
        <v>1468</v>
      </c>
      <c r="B314" s="112" t="s">
        <v>386</v>
      </c>
      <c r="C314" s="49" t="s">
        <v>827</v>
      </c>
      <c r="D314" s="54"/>
      <c r="E314" s="113"/>
      <c r="F314" s="113">
        <f t="shared" si="14"/>
        <v>0</v>
      </c>
      <c r="G314" s="119"/>
    </row>
    <row r="315" spans="1:7" ht="15.75" x14ac:dyDescent="0.25">
      <c r="A315" s="111" t="s">
        <v>1469</v>
      </c>
      <c r="B315" s="112" t="s">
        <v>387</v>
      </c>
      <c r="C315" s="49" t="s">
        <v>828</v>
      </c>
      <c r="D315" s="54"/>
      <c r="E315" s="113"/>
      <c r="F315" s="113">
        <f t="shared" si="14"/>
        <v>0</v>
      </c>
      <c r="G315" s="119"/>
    </row>
    <row r="316" spans="1:7" ht="15.75" x14ac:dyDescent="0.25">
      <c r="A316" s="111" t="s">
        <v>1470</v>
      </c>
      <c r="B316" s="112" t="s">
        <v>388</v>
      </c>
      <c r="C316" s="49" t="s">
        <v>829</v>
      </c>
      <c r="D316" s="54"/>
      <c r="E316" s="113"/>
      <c r="F316" s="113">
        <f t="shared" si="14"/>
        <v>0</v>
      </c>
      <c r="G316" s="119"/>
    </row>
    <row r="317" spans="1:7" ht="15.75" x14ac:dyDescent="0.25">
      <c r="A317" s="111" t="s">
        <v>1471</v>
      </c>
      <c r="B317" s="112" t="s">
        <v>389</v>
      </c>
      <c r="C317" s="49" t="s">
        <v>830</v>
      </c>
      <c r="D317" s="54"/>
      <c r="E317" s="113"/>
      <c r="F317" s="113">
        <f t="shared" si="14"/>
        <v>0</v>
      </c>
      <c r="G317" s="119"/>
    </row>
    <row r="318" spans="1:7" ht="15.75" x14ac:dyDescent="0.25">
      <c r="A318" s="111" t="s">
        <v>1472</v>
      </c>
      <c r="B318" s="112" t="s">
        <v>390</v>
      </c>
      <c r="C318" s="49" t="s">
        <v>831</v>
      </c>
      <c r="D318" s="54"/>
      <c r="E318" s="113"/>
      <c r="F318" s="113">
        <f t="shared" si="14"/>
        <v>0</v>
      </c>
      <c r="G318" s="119"/>
    </row>
    <row r="319" spans="1:7" ht="15.75" x14ac:dyDescent="0.25">
      <c r="A319" s="111" t="s">
        <v>1473</v>
      </c>
      <c r="B319" s="112" t="s">
        <v>391</v>
      </c>
      <c r="C319" s="49" t="s">
        <v>832</v>
      </c>
      <c r="D319" s="54"/>
      <c r="E319" s="113"/>
      <c r="F319" s="113">
        <f t="shared" si="14"/>
        <v>0</v>
      </c>
      <c r="G319" s="119"/>
    </row>
    <row r="320" spans="1:7" ht="31.5" x14ac:dyDescent="0.25">
      <c r="A320" s="111" t="s">
        <v>1474</v>
      </c>
      <c r="B320" s="112" t="s">
        <v>392</v>
      </c>
      <c r="C320" s="49" t="s">
        <v>833</v>
      </c>
      <c r="D320" s="54"/>
      <c r="E320" s="113"/>
      <c r="F320" s="113">
        <f t="shared" si="14"/>
        <v>0</v>
      </c>
      <c r="G320" s="119"/>
    </row>
    <row r="321" spans="1:7" ht="15.75" x14ac:dyDescent="0.25">
      <c r="A321" s="111" t="s">
        <v>1475</v>
      </c>
      <c r="B321" s="112" t="s">
        <v>393</v>
      </c>
      <c r="C321" s="49" t="s">
        <v>834</v>
      </c>
      <c r="D321" s="54"/>
      <c r="E321" s="113"/>
      <c r="F321" s="113">
        <f t="shared" si="14"/>
        <v>0</v>
      </c>
      <c r="G321" s="119"/>
    </row>
    <row r="322" spans="1:7" ht="15.75" x14ac:dyDescent="0.25">
      <c r="A322" s="111" t="s">
        <v>1476</v>
      </c>
      <c r="B322" s="112" t="s">
        <v>394</v>
      </c>
      <c r="C322" s="49" t="s">
        <v>835</v>
      </c>
      <c r="D322" s="54"/>
      <c r="E322" s="113"/>
      <c r="F322" s="113">
        <f t="shared" si="14"/>
        <v>0</v>
      </c>
      <c r="G322" s="119"/>
    </row>
    <row r="323" spans="1:7" ht="15.75" x14ac:dyDescent="0.25">
      <c r="A323" s="111" t="s">
        <v>1477</v>
      </c>
      <c r="B323" s="112" t="s">
        <v>395</v>
      </c>
      <c r="C323" s="49" t="s">
        <v>836</v>
      </c>
      <c r="D323" s="54"/>
      <c r="E323" s="113"/>
      <c r="F323" s="113">
        <f t="shared" si="14"/>
        <v>0</v>
      </c>
      <c r="G323" s="119"/>
    </row>
    <row r="324" spans="1:7" ht="15.75" x14ac:dyDescent="0.25">
      <c r="A324" s="111" t="s">
        <v>1478</v>
      </c>
      <c r="B324" s="112" t="s">
        <v>396</v>
      </c>
      <c r="C324" s="49" t="s">
        <v>837</v>
      </c>
      <c r="D324" s="54"/>
      <c r="E324" s="113"/>
      <c r="F324" s="113">
        <f t="shared" si="14"/>
        <v>0</v>
      </c>
      <c r="G324" s="119"/>
    </row>
    <row r="325" spans="1:7" ht="31.5" x14ac:dyDescent="0.25">
      <c r="A325" s="111" t="s">
        <v>1479</v>
      </c>
      <c r="B325" s="112" t="s">
        <v>397</v>
      </c>
      <c r="C325" s="49" t="s">
        <v>838</v>
      </c>
      <c r="D325" s="54"/>
      <c r="E325" s="113"/>
      <c r="F325" s="113">
        <f t="shared" si="14"/>
        <v>0</v>
      </c>
      <c r="G325" s="119"/>
    </row>
    <row r="326" spans="1:7" ht="31.5" x14ac:dyDescent="0.25">
      <c r="A326" s="111" t="s">
        <v>1480</v>
      </c>
      <c r="B326" s="112" t="s">
        <v>522</v>
      </c>
      <c r="C326" s="49" t="s">
        <v>839</v>
      </c>
      <c r="D326" s="54"/>
      <c r="E326" s="113"/>
      <c r="F326" s="113">
        <f t="shared" si="14"/>
        <v>0</v>
      </c>
      <c r="G326" s="119"/>
    </row>
    <row r="327" spans="1:7" ht="15.75" x14ac:dyDescent="0.25">
      <c r="A327" s="111" t="s">
        <v>1481</v>
      </c>
      <c r="B327" s="112" t="s">
        <v>398</v>
      </c>
      <c r="C327" s="49" t="s">
        <v>840</v>
      </c>
      <c r="D327" s="54"/>
      <c r="E327" s="113"/>
      <c r="F327" s="113">
        <f t="shared" si="14"/>
        <v>0</v>
      </c>
      <c r="G327" s="119"/>
    </row>
    <row r="328" spans="1:7" ht="31.5" x14ac:dyDescent="0.25">
      <c r="A328" s="111" t="s">
        <v>1482</v>
      </c>
      <c r="B328" s="112" t="s">
        <v>399</v>
      </c>
      <c r="C328" s="49" t="s">
        <v>841</v>
      </c>
      <c r="D328" s="54"/>
      <c r="E328" s="113"/>
      <c r="F328" s="113">
        <f t="shared" si="14"/>
        <v>0</v>
      </c>
      <c r="G328" s="119"/>
    </row>
    <row r="329" spans="1:7" ht="15.75" x14ac:dyDescent="0.2">
      <c r="A329" s="51">
        <v>32</v>
      </c>
      <c r="B329" s="52" t="s">
        <v>157</v>
      </c>
      <c r="C329" s="87" t="s">
        <v>842</v>
      </c>
      <c r="D329" s="53">
        <f>SUM(D330:D347)</f>
        <v>0</v>
      </c>
      <c r="E329" s="53">
        <f>SUM(E330:E347)</f>
        <v>0</v>
      </c>
      <c r="F329" s="116">
        <f>SUM(F330:F347)</f>
        <v>0</v>
      </c>
      <c r="G329" s="118">
        <f>SUM(G330:G347)</f>
        <v>0</v>
      </c>
    </row>
    <row r="330" spans="1:7" ht="15.75" x14ac:dyDescent="0.25">
      <c r="A330" s="111" t="s">
        <v>1483</v>
      </c>
      <c r="B330" s="112" t="s">
        <v>400</v>
      </c>
      <c r="C330" s="49" t="s">
        <v>843</v>
      </c>
      <c r="D330" s="54"/>
      <c r="E330" s="113"/>
      <c r="F330" s="113">
        <f t="shared" ref="F330:F347" si="15">D330+E330</f>
        <v>0</v>
      </c>
      <c r="G330" s="119"/>
    </row>
    <row r="331" spans="1:7" ht="15.75" x14ac:dyDescent="0.25">
      <c r="A331" s="111" t="s">
        <v>1484</v>
      </c>
      <c r="B331" s="112" t="s">
        <v>401</v>
      </c>
      <c r="C331" s="49" t="s">
        <v>844</v>
      </c>
      <c r="D331" s="54"/>
      <c r="E331" s="113"/>
      <c r="F331" s="113">
        <f t="shared" si="15"/>
        <v>0</v>
      </c>
      <c r="G331" s="119"/>
    </row>
    <row r="332" spans="1:7" ht="15.75" x14ac:dyDescent="0.25">
      <c r="A332" s="111" t="s">
        <v>1485</v>
      </c>
      <c r="B332" s="112" t="s">
        <v>402</v>
      </c>
      <c r="C332" s="49" t="s">
        <v>845</v>
      </c>
      <c r="D332" s="54"/>
      <c r="E332" s="113"/>
      <c r="F332" s="113">
        <f t="shared" si="15"/>
        <v>0</v>
      </c>
      <c r="G332" s="119"/>
    </row>
    <row r="333" spans="1:7" ht="15.75" x14ac:dyDescent="0.25">
      <c r="A333" s="111" t="s">
        <v>1486</v>
      </c>
      <c r="B333" s="112" t="s">
        <v>403</v>
      </c>
      <c r="C333" s="49" t="s">
        <v>846</v>
      </c>
      <c r="D333" s="54"/>
      <c r="E333" s="113"/>
      <c r="F333" s="113">
        <f t="shared" si="15"/>
        <v>0</v>
      </c>
      <c r="G333" s="119"/>
    </row>
    <row r="334" spans="1:7" ht="15.75" x14ac:dyDescent="0.25">
      <c r="A334" s="111" t="s">
        <v>1487</v>
      </c>
      <c r="B334" s="112" t="s">
        <v>404</v>
      </c>
      <c r="C334" s="49" t="s">
        <v>847</v>
      </c>
      <c r="D334" s="54"/>
      <c r="E334" s="113"/>
      <c r="F334" s="113">
        <f t="shared" si="15"/>
        <v>0</v>
      </c>
      <c r="G334" s="119"/>
    </row>
    <row r="335" spans="1:7" ht="15.75" x14ac:dyDescent="0.25">
      <c r="A335" s="111" t="s">
        <v>1488</v>
      </c>
      <c r="B335" s="112" t="s">
        <v>405</v>
      </c>
      <c r="C335" s="49" t="s">
        <v>848</v>
      </c>
      <c r="D335" s="54"/>
      <c r="E335" s="113"/>
      <c r="F335" s="113">
        <f t="shared" si="15"/>
        <v>0</v>
      </c>
      <c r="G335" s="119"/>
    </row>
    <row r="336" spans="1:7" ht="15.75" x14ac:dyDescent="0.25">
      <c r="A336" s="111" t="s">
        <v>1489</v>
      </c>
      <c r="B336" s="112" t="s">
        <v>406</v>
      </c>
      <c r="C336" s="49" t="s">
        <v>849</v>
      </c>
      <c r="D336" s="54"/>
      <c r="E336" s="113"/>
      <c r="F336" s="113">
        <f t="shared" si="15"/>
        <v>0</v>
      </c>
      <c r="G336" s="119"/>
    </row>
    <row r="337" spans="1:7" ht="31.5" x14ac:dyDescent="0.25">
      <c r="A337" s="111" t="s">
        <v>1490</v>
      </c>
      <c r="B337" s="112" t="s">
        <v>158</v>
      </c>
      <c r="C337" s="49" t="s">
        <v>850</v>
      </c>
      <c r="D337" s="54"/>
      <c r="E337" s="113"/>
      <c r="F337" s="113">
        <f t="shared" si="15"/>
        <v>0</v>
      </c>
      <c r="G337" s="119"/>
    </row>
    <row r="338" spans="1:7" ht="31.5" x14ac:dyDescent="0.25">
      <c r="A338" s="111" t="s">
        <v>1491</v>
      </c>
      <c r="B338" s="112" t="s">
        <v>159</v>
      </c>
      <c r="C338" s="49" t="s">
        <v>851</v>
      </c>
      <c r="D338" s="54"/>
      <c r="E338" s="113"/>
      <c r="F338" s="113">
        <f t="shared" si="15"/>
        <v>0</v>
      </c>
      <c r="G338" s="119"/>
    </row>
    <row r="339" spans="1:7" ht="31.5" x14ac:dyDescent="0.25">
      <c r="A339" s="111" t="s">
        <v>1492</v>
      </c>
      <c r="B339" s="112" t="s">
        <v>407</v>
      </c>
      <c r="C339" s="49" t="s">
        <v>852</v>
      </c>
      <c r="D339" s="54"/>
      <c r="E339" s="113"/>
      <c r="F339" s="113">
        <f t="shared" si="15"/>
        <v>0</v>
      </c>
      <c r="G339" s="119"/>
    </row>
    <row r="340" spans="1:7" ht="15.75" x14ac:dyDescent="0.25">
      <c r="A340" s="111" t="s">
        <v>1493</v>
      </c>
      <c r="B340" s="112" t="s">
        <v>408</v>
      </c>
      <c r="C340" s="49" t="s">
        <v>853</v>
      </c>
      <c r="D340" s="54"/>
      <c r="E340" s="113"/>
      <c r="F340" s="113">
        <f t="shared" si="15"/>
        <v>0</v>
      </c>
      <c r="G340" s="119"/>
    </row>
    <row r="341" spans="1:7" ht="15.75" x14ac:dyDescent="0.25">
      <c r="A341" s="111" t="s">
        <v>1494</v>
      </c>
      <c r="B341" s="112" t="s">
        <v>409</v>
      </c>
      <c r="C341" s="49" t="s">
        <v>854</v>
      </c>
      <c r="D341" s="54"/>
      <c r="E341" s="113"/>
      <c r="F341" s="113">
        <f t="shared" si="15"/>
        <v>0</v>
      </c>
      <c r="G341" s="119"/>
    </row>
    <row r="342" spans="1:7" ht="15.75" x14ac:dyDescent="0.25">
      <c r="A342" s="111" t="s">
        <v>1495</v>
      </c>
      <c r="B342" s="112" t="s">
        <v>160</v>
      </c>
      <c r="C342" s="49" t="s">
        <v>855</v>
      </c>
      <c r="D342" s="54"/>
      <c r="E342" s="113"/>
      <c r="F342" s="113">
        <f t="shared" si="15"/>
        <v>0</v>
      </c>
      <c r="G342" s="119"/>
    </row>
    <row r="343" spans="1:7" ht="15.75" x14ac:dyDescent="0.25">
      <c r="A343" s="111" t="s">
        <v>1496</v>
      </c>
      <c r="B343" s="112" t="s">
        <v>161</v>
      </c>
      <c r="C343" s="49" t="s">
        <v>856</v>
      </c>
      <c r="D343" s="54"/>
      <c r="E343" s="113"/>
      <c r="F343" s="113">
        <f t="shared" si="15"/>
        <v>0</v>
      </c>
      <c r="G343" s="119"/>
    </row>
    <row r="344" spans="1:7" ht="15.75" x14ac:dyDescent="0.25">
      <c r="A344" s="111" t="s">
        <v>1497</v>
      </c>
      <c r="B344" s="112" t="s">
        <v>162</v>
      </c>
      <c r="C344" s="49" t="s">
        <v>857</v>
      </c>
      <c r="D344" s="54"/>
      <c r="E344" s="113"/>
      <c r="F344" s="113">
        <f t="shared" si="15"/>
        <v>0</v>
      </c>
      <c r="G344" s="119"/>
    </row>
    <row r="345" spans="1:7" ht="15.75" x14ac:dyDescent="0.25">
      <c r="A345" s="111" t="s">
        <v>1498</v>
      </c>
      <c r="B345" s="112" t="s">
        <v>163</v>
      </c>
      <c r="C345" s="49" t="s">
        <v>858</v>
      </c>
      <c r="D345" s="54"/>
      <c r="E345" s="113"/>
      <c r="F345" s="113">
        <f t="shared" si="15"/>
        <v>0</v>
      </c>
      <c r="G345" s="119"/>
    </row>
    <row r="346" spans="1:7" ht="15.75" x14ac:dyDescent="0.25">
      <c r="A346" s="111" t="s">
        <v>1499</v>
      </c>
      <c r="B346" s="112" t="s">
        <v>164</v>
      </c>
      <c r="C346" s="49" t="s">
        <v>859</v>
      </c>
      <c r="D346" s="54"/>
      <c r="E346" s="113"/>
      <c r="F346" s="113">
        <f t="shared" si="15"/>
        <v>0</v>
      </c>
      <c r="G346" s="119"/>
    </row>
    <row r="347" spans="1:7" ht="15.75" x14ac:dyDescent="0.25">
      <c r="A347" s="111" t="s">
        <v>1500</v>
      </c>
      <c r="B347" s="112" t="s">
        <v>410</v>
      </c>
      <c r="C347" s="49" t="s">
        <v>860</v>
      </c>
      <c r="D347" s="54"/>
      <c r="E347" s="113"/>
      <c r="F347" s="113">
        <f t="shared" si="15"/>
        <v>0</v>
      </c>
      <c r="G347" s="119"/>
    </row>
    <row r="348" spans="1:7" ht="15.75" x14ac:dyDescent="0.2">
      <c r="A348" s="51">
        <v>33</v>
      </c>
      <c r="B348" s="52" t="s">
        <v>165</v>
      </c>
      <c r="C348" s="87" t="s">
        <v>861</v>
      </c>
      <c r="D348" s="53">
        <f>SUM(D349:D356)</f>
        <v>0</v>
      </c>
      <c r="E348" s="53">
        <f>SUM(E349:E356)</f>
        <v>0</v>
      </c>
      <c r="F348" s="116">
        <f>SUM(F349:F356)</f>
        <v>0</v>
      </c>
      <c r="G348" s="118">
        <f>SUM(G349:G356)</f>
        <v>0</v>
      </c>
    </row>
    <row r="349" spans="1:7" ht="15.75" x14ac:dyDescent="0.25">
      <c r="A349" s="111" t="s">
        <v>1501</v>
      </c>
      <c r="B349" s="112" t="s">
        <v>411</v>
      </c>
      <c r="C349" s="49" t="s">
        <v>862</v>
      </c>
      <c r="D349" s="54"/>
      <c r="E349" s="113"/>
      <c r="F349" s="113">
        <f t="shared" ref="F349:F356" si="16">D349+E349</f>
        <v>0</v>
      </c>
      <c r="G349" s="119"/>
    </row>
    <row r="350" spans="1:7" ht="15.75" x14ac:dyDescent="0.25">
      <c r="A350" s="111" t="s">
        <v>1502</v>
      </c>
      <c r="B350" s="112" t="s">
        <v>412</v>
      </c>
      <c r="C350" s="49" t="s">
        <v>863</v>
      </c>
      <c r="D350" s="54"/>
      <c r="E350" s="113"/>
      <c r="F350" s="113">
        <f t="shared" si="16"/>
        <v>0</v>
      </c>
      <c r="G350" s="119"/>
    </row>
    <row r="351" spans="1:7" ht="15.75" x14ac:dyDescent="0.25">
      <c r="A351" s="111" t="s">
        <v>1503</v>
      </c>
      <c r="B351" s="112" t="s">
        <v>413</v>
      </c>
      <c r="C351" s="49" t="s">
        <v>864</v>
      </c>
      <c r="D351" s="54"/>
      <c r="E351" s="113"/>
      <c r="F351" s="113">
        <f t="shared" si="16"/>
        <v>0</v>
      </c>
      <c r="G351" s="119"/>
    </row>
    <row r="352" spans="1:7" ht="15.75" x14ac:dyDescent="0.25">
      <c r="A352" s="111" t="s">
        <v>1504</v>
      </c>
      <c r="B352" s="112" t="s">
        <v>414</v>
      </c>
      <c r="C352" s="49" t="s">
        <v>865</v>
      </c>
      <c r="D352" s="54"/>
      <c r="E352" s="113"/>
      <c r="F352" s="113">
        <f t="shared" si="16"/>
        <v>0</v>
      </c>
      <c r="G352" s="119"/>
    </row>
    <row r="353" spans="1:7" ht="15.75" x14ac:dyDescent="0.25">
      <c r="A353" s="111" t="s">
        <v>1505</v>
      </c>
      <c r="B353" s="112" t="s">
        <v>415</v>
      </c>
      <c r="C353" s="49" t="s">
        <v>866</v>
      </c>
      <c r="D353" s="54"/>
      <c r="E353" s="113"/>
      <c r="F353" s="113">
        <f t="shared" si="16"/>
        <v>0</v>
      </c>
      <c r="G353" s="119"/>
    </row>
    <row r="354" spans="1:7" ht="15.75" x14ac:dyDescent="0.25">
      <c r="A354" s="111" t="s">
        <v>1506</v>
      </c>
      <c r="B354" s="112" t="s">
        <v>416</v>
      </c>
      <c r="C354" s="49" t="s">
        <v>867</v>
      </c>
      <c r="D354" s="54"/>
      <c r="E354" s="113"/>
      <c r="F354" s="113">
        <f t="shared" si="16"/>
        <v>0</v>
      </c>
      <c r="G354" s="119"/>
    </row>
    <row r="355" spans="1:7" ht="15.75" x14ac:dyDescent="0.25">
      <c r="A355" s="111" t="s">
        <v>1507</v>
      </c>
      <c r="B355" s="112" t="s">
        <v>417</v>
      </c>
      <c r="C355" s="49" t="s">
        <v>868</v>
      </c>
      <c r="D355" s="54"/>
      <c r="E355" s="113"/>
      <c r="F355" s="113">
        <f t="shared" si="16"/>
        <v>0</v>
      </c>
      <c r="G355" s="119"/>
    </row>
    <row r="356" spans="1:7" ht="15.75" x14ac:dyDescent="0.25">
      <c r="A356" s="111" t="s">
        <v>1508</v>
      </c>
      <c r="B356" s="112" t="s">
        <v>523</v>
      </c>
      <c r="C356" s="49" t="s">
        <v>869</v>
      </c>
      <c r="D356" s="54"/>
      <c r="E356" s="113"/>
      <c r="F356" s="113">
        <f t="shared" si="16"/>
        <v>0</v>
      </c>
      <c r="G356" s="119"/>
    </row>
    <row r="357" spans="1:7" ht="15.75" x14ac:dyDescent="0.2">
      <c r="A357" s="51">
        <v>34</v>
      </c>
      <c r="B357" s="52" t="s">
        <v>167</v>
      </c>
      <c r="C357" s="87" t="s">
        <v>870</v>
      </c>
      <c r="D357" s="53">
        <f>SUM(D358:D362)</f>
        <v>0</v>
      </c>
      <c r="E357" s="53">
        <f>SUM(E358:E362)</f>
        <v>0</v>
      </c>
      <c r="F357" s="116">
        <f>SUM(F358:F362)</f>
        <v>0</v>
      </c>
      <c r="G357" s="118">
        <f>SUM(G358:G362)</f>
        <v>0</v>
      </c>
    </row>
    <row r="358" spans="1:7" ht="31.5" x14ac:dyDescent="0.25">
      <c r="A358" s="111" t="s">
        <v>1509</v>
      </c>
      <c r="B358" s="112" t="s">
        <v>168</v>
      </c>
      <c r="C358" s="49" t="s">
        <v>871</v>
      </c>
      <c r="D358" s="54"/>
      <c r="E358" s="113"/>
      <c r="F358" s="113">
        <f>D358+E358</f>
        <v>0</v>
      </c>
      <c r="G358" s="119"/>
    </row>
    <row r="359" spans="1:7" ht="15.75" x14ac:dyDescent="0.25">
      <c r="A359" s="111" t="s">
        <v>1510</v>
      </c>
      <c r="B359" s="112" t="s">
        <v>169</v>
      </c>
      <c r="C359" s="49" t="s">
        <v>872</v>
      </c>
      <c r="D359" s="54"/>
      <c r="E359" s="113"/>
      <c r="F359" s="113">
        <f>D359+E359</f>
        <v>0</v>
      </c>
      <c r="G359" s="119"/>
    </row>
    <row r="360" spans="1:7" ht="15.75" x14ac:dyDescent="0.25">
      <c r="A360" s="111" t="s">
        <v>1511</v>
      </c>
      <c r="B360" s="112" t="s">
        <v>170</v>
      </c>
      <c r="C360" s="49" t="s">
        <v>873</v>
      </c>
      <c r="D360" s="54"/>
      <c r="E360" s="113"/>
      <c r="F360" s="113">
        <f>D360+E360</f>
        <v>0</v>
      </c>
      <c r="G360" s="119"/>
    </row>
    <row r="361" spans="1:7" ht="15.75" x14ac:dyDescent="0.25">
      <c r="A361" s="111" t="s">
        <v>1512</v>
      </c>
      <c r="B361" s="112" t="s">
        <v>418</v>
      </c>
      <c r="C361" s="49" t="s">
        <v>874</v>
      </c>
      <c r="D361" s="54"/>
      <c r="E361" s="113"/>
      <c r="F361" s="113">
        <f>D361+E361</f>
        <v>0</v>
      </c>
      <c r="G361" s="119"/>
    </row>
    <row r="362" spans="1:7" ht="15.75" x14ac:dyDescent="0.25">
      <c r="A362" s="111" t="s">
        <v>1513</v>
      </c>
      <c r="B362" s="112" t="s">
        <v>419</v>
      </c>
      <c r="C362" s="49" t="s">
        <v>875</v>
      </c>
      <c r="D362" s="54"/>
      <c r="E362" s="113"/>
      <c r="F362" s="113">
        <f>D362+E362</f>
        <v>0</v>
      </c>
      <c r="G362" s="119"/>
    </row>
    <row r="363" spans="1:7" ht="15.75" x14ac:dyDescent="0.2">
      <c r="A363" s="51">
        <v>35</v>
      </c>
      <c r="B363" s="52" t="s">
        <v>22</v>
      </c>
      <c r="C363" s="87" t="s">
        <v>876</v>
      </c>
      <c r="D363" s="53">
        <f>SUM(D364:D372)</f>
        <v>0</v>
      </c>
      <c r="E363" s="53">
        <f>SUM(E364:E372)</f>
        <v>0</v>
      </c>
      <c r="F363" s="116">
        <f>SUM(F364:F372)</f>
        <v>0</v>
      </c>
      <c r="G363" s="118">
        <f>SUM(G364:G372)</f>
        <v>0</v>
      </c>
    </row>
    <row r="364" spans="1:7" ht="15.75" x14ac:dyDescent="0.25">
      <c r="A364" s="111" t="s">
        <v>1514</v>
      </c>
      <c r="B364" s="112" t="s">
        <v>420</v>
      </c>
      <c r="C364" s="49" t="s">
        <v>877</v>
      </c>
      <c r="D364" s="54"/>
      <c r="E364" s="113"/>
      <c r="F364" s="113">
        <f t="shared" ref="F364:F372" si="17">D364+E364</f>
        <v>0</v>
      </c>
      <c r="G364" s="119"/>
    </row>
    <row r="365" spans="1:7" ht="15.75" x14ac:dyDescent="0.25">
      <c r="A365" s="111" t="s">
        <v>1515</v>
      </c>
      <c r="B365" s="112" t="s">
        <v>421</v>
      </c>
      <c r="C365" s="49" t="s">
        <v>878</v>
      </c>
      <c r="D365" s="54"/>
      <c r="E365" s="113"/>
      <c r="F365" s="113">
        <f t="shared" si="17"/>
        <v>0</v>
      </c>
      <c r="G365" s="119"/>
    </row>
    <row r="366" spans="1:7" ht="15.75" x14ac:dyDescent="0.25">
      <c r="A366" s="111" t="s">
        <v>1516</v>
      </c>
      <c r="B366" s="112" t="s">
        <v>422</v>
      </c>
      <c r="C366" s="49" t="s">
        <v>879</v>
      </c>
      <c r="D366" s="54"/>
      <c r="E366" s="113"/>
      <c r="F366" s="113">
        <f t="shared" si="17"/>
        <v>0</v>
      </c>
      <c r="G366" s="119"/>
    </row>
    <row r="367" spans="1:7" ht="15.75" x14ac:dyDescent="0.25">
      <c r="A367" s="111" t="s">
        <v>1517</v>
      </c>
      <c r="B367" s="112" t="s">
        <v>423</v>
      </c>
      <c r="C367" s="49" t="s">
        <v>880</v>
      </c>
      <c r="D367" s="54"/>
      <c r="E367" s="113"/>
      <c r="F367" s="113">
        <f t="shared" si="17"/>
        <v>0</v>
      </c>
      <c r="G367" s="119"/>
    </row>
    <row r="368" spans="1:7" ht="15.75" x14ac:dyDescent="0.25">
      <c r="A368" s="111" t="s">
        <v>1518</v>
      </c>
      <c r="B368" s="112" t="s">
        <v>424</v>
      </c>
      <c r="C368" s="49" t="s">
        <v>881</v>
      </c>
      <c r="D368" s="54"/>
      <c r="E368" s="113"/>
      <c r="F368" s="113">
        <f t="shared" si="17"/>
        <v>0</v>
      </c>
      <c r="G368" s="119"/>
    </row>
    <row r="369" spans="1:7" ht="31.5" x14ac:dyDescent="0.25">
      <c r="A369" s="111" t="s">
        <v>1519</v>
      </c>
      <c r="B369" s="112" t="s">
        <v>425</v>
      </c>
      <c r="C369" s="49" t="s">
        <v>882</v>
      </c>
      <c r="D369" s="54"/>
      <c r="E369" s="113"/>
      <c r="F369" s="113">
        <f t="shared" si="17"/>
        <v>0</v>
      </c>
      <c r="G369" s="119"/>
    </row>
    <row r="370" spans="1:7" ht="15.75" x14ac:dyDescent="0.25">
      <c r="A370" s="111" t="s">
        <v>1520</v>
      </c>
      <c r="B370" s="112" t="s">
        <v>426</v>
      </c>
      <c r="C370" s="49" t="s">
        <v>883</v>
      </c>
      <c r="D370" s="54"/>
      <c r="E370" s="113"/>
      <c r="F370" s="113">
        <f t="shared" si="17"/>
        <v>0</v>
      </c>
      <c r="G370" s="119"/>
    </row>
    <row r="371" spans="1:7" ht="15.75" x14ac:dyDescent="0.25">
      <c r="A371" s="111" t="s">
        <v>1521</v>
      </c>
      <c r="B371" s="112" t="s">
        <v>427</v>
      </c>
      <c r="C371" s="49" t="s">
        <v>884</v>
      </c>
      <c r="D371" s="54"/>
      <c r="E371" s="113"/>
      <c r="F371" s="113">
        <f t="shared" si="17"/>
        <v>0</v>
      </c>
      <c r="G371" s="119"/>
    </row>
    <row r="372" spans="1:7" ht="15.75" x14ac:dyDescent="0.25">
      <c r="A372" s="111" t="s">
        <v>1522</v>
      </c>
      <c r="B372" s="112" t="s">
        <v>173</v>
      </c>
      <c r="C372" s="49" t="s">
        <v>885</v>
      </c>
      <c r="D372" s="54"/>
      <c r="E372" s="113"/>
      <c r="F372" s="113">
        <f t="shared" si="17"/>
        <v>0</v>
      </c>
      <c r="G372" s="119"/>
    </row>
    <row r="373" spans="1:7" ht="15.75" x14ac:dyDescent="0.2">
      <c r="A373" s="51">
        <v>36</v>
      </c>
      <c r="B373" s="52" t="s">
        <v>175</v>
      </c>
      <c r="C373" s="87" t="s">
        <v>886</v>
      </c>
      <c r="D373" s="53">
        <f>SUM(D374:D385)</f>
        <v>0</v>
      </c>
      <c r="E373" s="53">
        <f>SUM(E374:E385)</f>
        <v>0</v>
      </c>
      <c r="F373" s="53">
        <f>SUM(F374:F385)</f>
        <v>0</v>
      </c>
      <c r="G373" s="118">
        <f>SUM(G374:G385)</f>
        <v>0</v>
      </c>
    </row>
    <row r="374" spans="1:7" ht="15.75" x14ac:dyDescent="0.25">
      <c r="A374" s="114" t="s">
        <v>1523</v>
      </c>
      <c r="B374" s="115" t="s">
        <v>176</v>
      </c>
      <c r="C374" s="49" t="s">
        <v>887</v>
      </c>
      <c r="D374" s="54"/>
      <c r="E374" s="113"/>
      <c r="F374" s="113">
        <f t="shared" ref="F374:F385" si="18">D374+E374</f>
        <v>0</v>
      </c>
      <c r="G374" s="119"/>
    </row>
    <row r="375" spans="1:7" ht="15.75" x14ac:dyDescent="0.25">
      <c r="A375" s="114" t="s">
        <v>1524</v>
      </c>
      <c r="B375" s="115" t="s">
        <v>428</v>
      </c>
      <c r="C375" s="49" t="s">
        <v>888</v>
      </c>
      <c r="D375" s="54"/>
      <c r="E375" s="113"/>
      <c r="F375" s="113">
        <f t="shared" si="18"/>
        <v>0</v>
      </c>
      <c r="G375" s="119"/>
    </row>
    <row r="376" spans="1:7" ht="30" x14ac:dyDescent="0.25">
      <c r="A376" s="114" t="s">
        <v>1525</v>
      </c>
      <c r="B376" s="115" t="s">
        <v>1157</v>
      </c>
      <c r="C376" s="49" t="s">
        <v>889</v>
      </c>
      <c r="D376" s="54"/>
      <c r="E376" s="113"/>
      <c r="F376" s="113">
        <f t="shared" si="18"/>
        <v>0</v>
      </c>
      <c r="G376" s="119"/>
    </row>
    <row r="377" spans="1:7" ht="30" x14ac:dyDescent="0.25">
      <c r="A377" s="114" t="s">
        <v>1526</v>
      </c>
      <c r="B377" s="115" t="s">
        <v>177</v>
      </c>
      <c r="C377" s="49" t="s">
        <v>890</v>
      </c>
      <c r="D377" s="54"/>
      <c r="E377" s="113"/>
      <c r="F377" s="113">
        <f t="shared" si="18"/>
        <v>0</v>
      </c>
      <c r="G377" s="119"/>
    </row>
    <row r="378" spans="1:7" ht="30" x14ac:dyDescent="0.25">
      <c r="A378" s="114" t="s">
        <v>1527</v>
      </c>
      <c r="B378" s="115" t="s">
        <v>429</v>
      </c>
      <c r="C378" s="49" t="s">
        <v>891</v>
      </c>
      <c r="D378" s="54"/>
      <c r="E378" s="113"/>
      <c r="F378" s="113">
        <f t="shared" si="18"/>
        <v>0</v>
      </c>
      <c r="G378" s="119"/>
    </row>
    <row r="379" spans="1:7" ht="15.75" x14ac:dyDescent="0.25">
      <c r="A379" s="114" t="s">
        <v>1528</v>
      </c>
      <c r="B379" s="115" t="s">
        <v>179</v>
      </c>
      <c r="C379" s="49" t="s">
        <v>892</v>
      </c>
      <c r="D379" s="54"/>
      <c r="E379" s="113"/>
      <c r="F379" s="113">
        <f t="shared" si="18"/>
        <v>0</v>
      </c>
      <c r="G379" s="119"/>
    </row>
    <row r="380" spans="1:7" ht="15.75" x14ac:dyDescent="0.25">
      <c r="A380" s="114" t="s">
        <v>1529</v>
      </c>
      <c r="B380" s="115" t="s">
        <v>430</v>
      </c>
      <c r="C380" s="49" t="s">
        <v>893</v>
      </c>
      <c r="D380" s="54"/>
      <c r="E380" s="113"/>
      <c r="F380" s="113">
        <f t="shared" si="18"/>
        <v>0</v>
      </c>
      <c r="G380" s="119"/>
    </row>
    <row r="381" spans="1:7" ht="30" x14ac:dyDescent="0.25">
      <c r="A381" s="114" t="s">
        <v>1530</v>
      </c>
      <c r="B381" s="115" t="s">
        <v>524</v>
      </c>
      <c r="C381" s="49" t="s">
        <v>894</v>
      </c>
      <c r="D381" s="54"/>
      <c r="E381" s="113"/>
      <c r="F381" s="113">
        <f t="shared" si="18"/>
        <v>0</v>
      </c>
      <c r="G381" s="119"/>
    </row>
    <row r="382" spans="1:7" ht="15.75" x14ac:dyDescent="0.25">
      <c r="A382" s="114" t="s">
        <v>1531</v>
      </c>
      <c r="B382" s="115" t="s">
        <v>525</v>
      </c>
      <c r="C382" s="49" t="s">
        <v>895</v>
      </c>
      <c r="D382" s="54"/>
      <c r="E382" s="113"/>
      <c r="F382" s="113">
        <f t="shared" si="18"/>
        <v>0</v>
      </c>
      <c r="G382" s="119"/>
    </row>
    <row r="383" spans="1:7" ht="15.75" x14ac:dyDescent="0.25">
      <c r="A383" s="114" t="s">
        <v>1532</v>
      </c>
      <c r="B383" s="115" t="s">
        <v>526</v>
      </c>
      <c r="C383" s="49" t="s">
        <v>896</v>
      </c>
      <c r="D383" s="54"/>
      <c r="E383" s="113"/>
      <c r="F383" s="113">
        <f t="shared" si="18"/>
        <v>0</v>
      </c>
      <c r="G383" s="119"/>
    </row>
    <row r="384" spans="1:7" ht="15.75" x14ac:dyDescent="0.25">
      <c r="A384" s="114" t="s">
        <v>1533</v>
      </c>
      <c r="B384" s="115" t="s">
        <v>527</v>
      </c>
      <c r="C384" s="49" t="s">
        <v>897</v>
      </c>
      <c r="D384" s="54"/>
      <c r="E384" s="113"/>
      <c r="F384" s="113">
        <f t="shared" si="18"/>
        <v>0</v>
      </c>
      <c r="G384" s="119"/>
    </row>
    <row r="385" spans="1:7" ht="30" x14ac:dyDescent="0.25">
      <c r="A385" s="114" t="s">
        <v>1534</v>
      </c>
      <c r="B385" s="115" t="s">
        <v>114</v>
      </c>
      <c r="C385" s="49" t="s">
        <v>948</v>
      </c>
      <c r="D385" s="54"/>
      <c r="E385" s="113"/>
      <c r="F385" s="113">
        <f t="shared" si="18"/>
        <v>0</v>
      </c>
      <c r="G385" s="119"/>
    </row>
    <row r="386" spans="1:7" ht="15.75" x14ac:dyDescent="0.2">
      <c r="A386" s="51">
        <v>37</v>
      </c>
      <c r="B386" s="52" t="s">
        <v>180</v>
      </c>
      <c r="C386" s="87" t="s">
        <v>898</v>
      </c>
      <c r="D386" s="53">
        <f>SUM(D387:D404)</f>
        <v>0</v>
      </c>
      <c r="E386" s="53">
        <f>SUM(E387:E404)</f>
        <v>0</v>
      </c>
      <c r="F386" s="53">
        <f>SUM(F387:F404)</f>
        <v>0</v>
      </c>
      <c r="G386" s="118">
        <f>SUM(G387:G404)</f>
        <v>0</v>
      </c>
    </row>
    <row r="387" spans="1:7" ht="31.5" x14ac:dyDescent="0.25">
      <c r="A387" s="111" t="s">
        <v>1535</v>
      </c>
      <c r="B387" s="112" t="s">
        <v>480</v>
      </c>
      <c r="C387" s="49" t="s">
        <v>899</v>
      </c>
      <c r="D387" s="54"/>
      <c r="E387" s="113"/>
      <c r="F387" s="113">
        <f>D387+E387</f>
        <v>0</v>
      </c>
      <c r="G387" s="119"/>
    </row>
    <row r="388" spans="1:7" ht="31.5" x14ac:dyDescent="0.25">
      <c r="A388" s="111" t="s">
        <v>1536</v>
      </c>
      <c r="B388" s="112" t="s">
        <v>481</v>
      </c>
      <c r="C388" s="49" t="s">
        <v>900</v>
      </c>
      <c r="D388" s="54"/>
      <c r="E388" s="113"/>
      <c r="F388" s="113">
        <f t="shared" ref="F388:F406" si="19">D388+E388</f>
        <v>0</v>
      </c>
      <c r="G388" s="119"/>
    </row>
    <row r="389" spans="1:7" ht="31.5" x14ac:dyDescent="0.25">
      <c r="A389" s="111" t="s">
        <v>1537</v>
      </c>
      <c r="B389" s="112" t="s">
        <v>482</v>
      </c>
      <c r="C389" s="49" t="s">
        <v>901</v>
      </c>
      <c r="D389" s="54"/>
      <c r="E389" s="113"/>
      <c r="F389" s="113">
        <f t="shared" si="19"/>
        <v>0</v>
      </c>
      <c r="G389" s="119"/>
    </row>
    <row r="390" spans="1:7" ht="31.5" x14ac:dyDescent="0.25">
      <c r="A390" s="111" t="s">
        <v>1538</v>
      </c>
      <c r="B390" s="112" t="s">
        <v>483</v>
      </c>
      <c r="C390" s="49" t="s">
        <v>902</v>
      </c>
      <c r="D390" s="54"/>
      <c r="E390" s="113"/>
      <c r="F390" s="113">
        <f t="shared" si="19"/>
        <v>0</v>
      </c>
      <c r="G390" s="119"/>
    </row>
    <row r="391" spans="1:7" ht="47.25" x14ac:dyDescent="0.25">
      <c r="A391" s="111" t="s">
        <v>1539</v>
      </c>
      <c r="B391" s="112" t="s">
        <v>484</v>
      </c>
      <c r="C391" s="49" t="s">
        <v>903</v>
      </c>
      <c r="D391" s="54"/>
      <c r="E391" s="113"/>
      <c r="F391" s="113">
        <f t="shared" si="19"/>
        <v>0</v>
      </c>
      <c r="G391" s="119"/>
    </row>
    <row r="392" spans="1:7" ht="47.25" x14ac:dyDescent="0.25">
      <c r="A392" s="111" t="s">
        <v>1540</v>
      </c>
      <c r="B392" s="112" t="s">
        <v>528</v>
      </c>
      <c r="C392" s="49" t="s">
        <v>904</v>
      </c>
      <c r="D392" s="54"/>
      <c r="E392" s="113"/>
      <c r="F392" s="113">
        <f t="shared" si="19"/>
        <v>0</v>
      </c>
      <c r="G392" s="119"/>
    </row>
    <row r="393" spans="1:7" ht="47.25" x14ac:dyDescent="0.25">
      <c r="A393" s="111" t="s">
        <v>1541</v>
      </c>
      <c r="B393" s="112" t="s">
        <v>485</v>
      </c>
      <c r="C393" s="49" t="s">
        <v>905</v>
      </c>
      <c r="D393" s="54"/>
      <c r="E393" s="113"/>
      <c r="F393" s="113">
        <f t="shared" si="19"/>
        <v>0</v>
      </c>
      <c r="G393" s="119"/>
    </row>
    <row r="394" spans="1:7" ht="15.75" x14ac:dyDescent="0.25">
      <c r="A394" s="111" t="s">
        <v>1542</v>
      </c>
      <c r="B394" s="112" t="s">
        <v>486</v>
      </c>
      <c r="C394" s="49" t="s">
        <v>906</v>
      </c>
      <c r="D394" s="54"/>
      <c r="E394" s="113"/>
      <c r="F394" s="113">
        <f t="shared" si="19"/>
        <v>0</v>
      </c>
      <c r="G394" s="119"/>
    </row>
    <row r="395" spans="1:7" ht="15.75" x14ac:dyDescent="0.25">
      <c r="A395" s="111" t="s">
        <v>1543</v>
      </c>
      <c r="B395" s="112" t="s">
        <v>487</v>
      </c>
      <c r="C395" s="49" t="s">
        <v>907</v>
      </c>
      <c r="D395" s="54"/>
      <c r="E395" s="113"/>
      <c r="F395" s="113">
        <f t="shared" si="19"/>
        <v>0</v>
      </c>
      <c r="G395" s="119"/>
    </row>
    <row r="396" spans="1:7" ht="15.75" x14ac:dyDescent="0.25">
      <c r="A396" s="111" t="s">
        <v>1544</v>
      </c>
      <c r="B396" s="112" t="s">
        <v>529</v>
      </c>
      <c r="C396" s="49" t="s">
        <v>908</v>
      </c>
      <c r="D396" s="54"/>
      <c r="E396" s="113"/>
      <c r="F396" s="113">
        <f t="shared" si="19"/>
        <v>0</v>
      </c>
      <c r="G396" s="119"/>
    </row>
    <row r="397" spans="1:7" ht="31.5" x14ac:dyDescent="0.25">
      <c r="A397" s="111" t="s">
        <v>1545</v>
      </c>
      <c r="B397" s="112" t="s">
        <v>488</v>
      </c>
      <c r="C397" s="49" t="s">
        <v>909</v>
      </c>
      <c r="D397" s="54"/>
      <c r="E397" s="113"/>
      <c r="F397" s="113">
        <f t="shared" si="19"/>
        <v>0</v>
      </c>
      <c r="G397" s="119"/>
    </row>
    <row r="398" spans="1:7" ht="31.5" x14ac:dyDescent="0.25">
      <c r="A398" s="111" t="s">
        <v>1546</v>
      </c>
      <c r="B398" s="112" t="s">
        <v>530</v>
      </c>
      <c r="C398" s="49" t="s">
        <v>910</v>
      </c>
      <c r="D398" s="54"/>
      <c r="E398" s="113"/>
      <c r="F398" s="113">
        <f t="shared" si="19"/>
        <v>0</v>
      </c>
      <c r="G398" s="119"/>
    </row>
    <row r="399" spans="1:7" ht="31.5" x14ac:dyDescent="0.25">
      <c r="A399" s="111" t="s">
        <v>1547</v>
      </c>
      <c r="B399" s="112" t="s">
        <v>489</v>
      </c>
      <c r="C399" s="49" t="s">
        <v>911</v>
      </c>
      <c r="D399" s="54"/>
      <c r="E399" s="113"/>
      <c r="F399" s="113">
        <f t="shared" si="19"/>
        <v>0</v>
      </c>
      <c r="G399" s="119"/>
    </row>
    <row r="400" spans="1:7" ht="31.5" x14ac:dyDescent="0.25">
      <c r="A400" s="111" t="s">
        <v>1548</v>
      </c>
      <c r="B400" s="112" t="s">
        <v>181</v>
      </c>
      <c r="C400" s="49" t="s">
        <v>912</v>
      </c>
      <c r="D400" s="54"/>
      <c r="E400" s="113"/>
      <c r="F400" s="113">
        <f t="shared" si="19"/>
        <v>0</v>
      </c>
      <c r="G400" s="119"/>
    </row>
    <row r="401" spans="1:7" ht="31.5" x14ac:dyDescent="0.25">
      <c r="A401" s="111" t="s">
        <v>1549</v>
      </c>
      <c r="B401" s="112" t="s">
        <v>182</v>
      </c>
      <c r="C401" s="49" t="s">
        <v>913</v>
      </c>
      <c r="D401" s="54"/>
      <c r="E401" s="113"/>
      <c r="F401" s="113">
        <f t="shared" si="19"/>
        <v>0</v>
      </c>
      <c r="G401" s="119"/>
    </row>
    <row r="402" spans="1:7" ht="47.25" x14ac:dyDescent="0.25">
      <c r="A402" s="111" t="s">
        <v>1550</v>
      </c>
      <c r="B402" s="112" t="s">
        <v>431</v>
      </c>
      <c r="C402" s="49" t="s">
        <v>914</v>
      </c>
      <c r="D402" s="54"/>
      <c r="E402" s="113"/>
      <c r="F402" s="113">
        <f t="shared" si="19"/>
        <v>0</v>
      </c>
      <c r="G402" s="119"/>
    </row>
    <row r="403" spans="1:7" ht="31.5" x14ac:dyDescent="0.25">
      <c r="A403" s="111" t="s">
        <v>1551</v>
      </c>
      <c r="B403" s="112" t="s">
        <v>183</v>
      </c>
      <c r="C403" s="49" t="s">
        <v>915</v>
      </c>
      <c r="D403" s="54"/>
      <c r="E403" s="113"/>
      <c r="F403" s="113">
        <f t="shared" si="19"/>
        <v>0</v>
      </c>
      <c r="G403" s="119"/>
    </row>
    <row r="404" spans="1:7" ht="31.5" x14ac:dyDescent="0.25">
      <c r="A404" s="111" t="s">
        <v>1552</v>
      </c>
      <c r="B404" s="112" t="s">
        <v>432</v>
      </c>
      <c r="C404" s="49" t="s">
        <v>916</v>
      </c>
      <c r="D404" s="54"/>
      <c r="E404" s="113"/>
      <c r="F404" s="113">
        <f t="shared" si="19"/>
        <v>0</v>
      </c>
      <c r="G404" s="119"/>
    </row>
    <row r="405" spans="1:7" ht="15.75" x14ac:dyDescent="0.2">
      <c r="A405" s="51">
        <v>38</v>
      </c>
      <c r="B405" s="52" t="s">
        <v>490</v>
      </c>
      <c r="C405" s="87" t="s">
        <v>917</v>
      </c>
      <c r="D405" s="53">
        <f>D406</f>
        <v>0</v>
      </c>
      <c r="E405" s="53">
        <f>E406</f>
        <v>0</v>
      </c>
      <c r="F405" s="53">
        <f>F406</f>
        <v>0</v>
      </c>
      <c r="G405" s="118">
        <f>G406</f>
        <v>0</v>
      </c>
    </row>
    <row r="406" spans="1:7" ht="15.75" x14ac:dyDescent="0.25">
      <c r="A406" s="114" t="s">
        <v>1553</v>
      </c>
      <c r="B406" s="112" t="s">
        <v>1554</v>
      </c>
      <c r="C406" s="49" t="s">
        <v>918</v>
      </c>
      <c r="D406" s="54"/>
      <c r="E406" s="113"/>
      <c r="F406" s="113">
        <f t="shared" si="19"/>
        <v>0</v>
      </c>
      <c r="G406" s="120"/>
    </row>
    <row r="408" spans="1:7" s="2" customFormat="1" ht="30.75" customHeight="1" x14ac:dyDescent="0.25">
      <c r="B408" s="129" t="s">
        <v>11</v>
      </c>
      <c r="C408" s="129"/>
      <c r="D408" s="129"/>
      <c r="E408" s="129"/>
    </row>
    <row r="409" spans="1:7" s="2" customFormat="1" ht="48" customHeight="1" x14ac:dyDescent="0.3">
      <c r="B409" s="88" t="s">
        <v>1</v>
      </c>
    </row>
    <row r="410" spans="1:7" s="2" customFormat="1" ht="51" customHeight="1" x14ac:dyDescent="0.3">
      <c r="B410" s="89" t="s">
        <v>491</v>
      </c>
      <c r="C410" s="6"/>
      <c r="D410" s="142" t="s">
        <v>492</v>
      </c>
      <c r="E410" s="142"/>
      <c r="F410" s="142"/>
      <c r="G410" s="142"/>
    </row>
    <row r="411" spans="1:7" s="2" customFormat="1" ht="18.75" x14ac:dyDescent="0.3">
      <c r="B411" s="71" t="s">
        <v>13</v>
      </c>
      <c r="C411" s="7"/>
      <c r="D411" s="88"/>
      <c r="E411" s="88"/>
      <c r="F411" s="88"/>
      <c r="G411" s="88"/>
    </row>
    <row r="412" spans="1:7" s="2" customFormat="1" ht="15.75" customHeight="1" x14ac:dyDescent="0.3">
      <c r="B412" s="88" t="s">
        <v>14</v>
      </c>
      <c r="D412" s="142" t="s">
        <v>493</v>
      </c>
      <c r="E412" s="142"/>
      <c r="F412" s="142"/>
      <c r="G412" s="142"/>
    </row>
    <row r="413" spans="1:7" s="2" customFormat="1" ht="37.5" x14ac:dyDescent="0.3">
      <c r="B413" s="89" t="s">
        <v>494</v>
      </c>
      <c r="C413" s="6"/>
      <c r="D413" s="142"/>
      <c r="E413" s="142"/>
      <c r="F413" s="142"/>
      <c r="G413" s="142"/>
    </row>
    <row r="414" spans="1:7" s="2" customFormat="1" ht="18.75" x14ac:dyDescent="0.3">
      <c r="B414" s="88"/>
      <c r="D414" s="88"/>
      <c r="E414" s="88"/>
      <c r="F414" s="88"/>
      <c r="G414" s="88"/>
    </row>
    <row r="415" spans="1:7" s="2" customFormat="1" ht="18.75" x14ac:dyDescent="0.3">
      <c r="B415" s="88" t="s">
        <v>17</v>
      </c>
      <c r="D415" s="143" t="s">
        <v>18</v>
      </c>
      <c r="E415" s="143"/>
      <c r="F415" s="143"/>
      <c r="G415" s="143"/>
    </row>
    <row r="416" spans="1:7" x14ac:dyDescent="0.2">
      <c r="G416" s="44"/>
    </row>
  </sheetData>
  <mergeCells count="14">
    <mergeCell ref="D412:G413"/>
    <mergeCell ref="D415:G415"/>
    <mergeCell ref="D1:G1"/>
    <mergeCell ref="A2:G2"/>
    <mergeCell ref="A3:G3"/>
    <mergeCell ref="A4:B4"/>
    <mergeCell ref="D4:G4"/>
    <mergeCell ref="A6:A7"/>
    <mergeCell ref="B6:B7"/>
    <mergeCell ref="C6:C7"/>
    <mergeCell ref="D6:F6"/>
    <mergeCell ref="G6:G7"/>
    <mergeCell ref="B408:E408"/>
    <mergeCell ref="D410:G410"/>
  </mergeCells>
  <printOptions horizontalCentered="1"/>
  <pageMargins left="0.19685039370078741" right="0" top="0.74803149606299213" bottom="0.74803149606299213" header="0.31496062992125984" footer="0.31496062992125984"/>
  <pageSetup paperSize="9" scale="56" fitToHeight="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activeCell="A3" sqref="A3:D3"/>
    </sheetView>
  </sheetViews>
  <sheetFormatPr defaultRowHeight="12.75" x14ac:dyDescent="0.2"/>
  <cols>
    <col min="1" max="1" width="73" style="43" customWidth="1"/>
    <col min="2" max="2" width="11.140625" style="43" customWidth="1"/>
    <col min="3" max="3" width="19.28515625" style="42" customWidth="1"/>
    <col min="4" max="4" width="24.7109375" style="42" customWidth="1"/>
    <col min="5" max="16384" width="9.140625" style="44"/>
  </cols>
  <sheetData>
    <row r="1" spans="1:4" ht="65.25" customHeight="1" x14ac:dyDescent="0.2">
      <c r="C1" s="151" t="s">
        <v>535</v>
      </c>
      <c r="D1" s="152"/>
    </row>
    <row r="2" spans="1:4" ht="47.25" customHeight="1" x14ac:dyDescent="0.2">
      <c r="A2" s="153" t="s">
        <v>1613</v>
      </c>
      <c r="B2" s="153"/>
      <c r="C2" s="153"/>
      <c r="D2" s="153"/>
    </row>
    <row r="3" spans="1:4" ht="24.75" customHeight="1" x14ac:dyDescent="0.2">
      <c r="A3" s="134" t="s">
        <v>456</v>
      </c>
      <c r="B3" s="134"/>
      <c r="C3" s="134"/>
      <c r="D3" s="134"/>
    </row>
    <row r="4" spans="1:4" s="64" customFormat="1" ht="37.5" customHeight="1" x14ac:dyDescent="0.2">
      <c r="A4" s="3" t="s">
        <v>9</v>
      </c>
      <c r="B4" s="154" t="s">
        <v>190</v>
      </c>
      <c r="C4" s="154"/>
      <c r="D4" s="154"/>
    </row>
    <row r="5" spans="1:4" ht="15" customHeight="1" x14ac:dyDescent="0.2">
      <c r="A5" s="45"/>
      <c r="B5" s="45"/>
      <c r="C5" s="46"/>
      <c r="D5" s="47"/>
    </row>
    <row r="6" spans="1:4" ht="36" customHeight="1" x14ac:dyDescent="0.2">
      <c r="A6" s="63" t="s">
        <v>434</v>
      </c>
      <c r="B6" s="62" t="s">
        <v>0</v>
      </c>
      <c r="C6" s="4" t="s">
        <v>189</v>
      </c>
      <c r="D6" s="4" t="s">
        <v>63</v>
      </c>
    </row>
    <row r="7" spans="1:4" ht="17.25" customHeight="1" x14ac:dyDescent="0.2">
      <c r="A7" s="63">
        <v>1</v>
      </c>
      <c r="B7" s="63">
        <v>2</v>
      </c>
      <c r="C7" s="63">
        <v>3</v>
      </c>
      <c r="D7" s="63">
        <v>4</v>
      </c>
    </row>
    <row r="8" spans="1:4" ht="31.5" x14ac:dyDescent="0.2">
      <c r="A8" s="95" t="s">
        <v>435</v>
      </c>
      <c r="B8" s="94">
        <v>17</v>
      </c>
      <c r="C8" s="65">
        <f>SUM(C9:C24)</f>
        <v>0</v>
      </c>
      <c r="D8" s="66">
        <f>SUM(D9:D24)</f>
        <v>0</v>
      </c>
    </row>
    <row r="9" spans="1:4" ht="16.5" customHeight="1" x14ac:dyDescent="0.2">
      <c r="A9" s="67" t="s">
        <v>495</v>
      </c>
      <c r="B9" s="68" t="s">
        <v>538</v>
      </c>
      <c r="C9" s="94"/>
      <c r="D9" s="69"/>
    </row>
    <row r="10" spans="1:4" ht="16.5" customHeight="1" x14ac:dyDescent="0.2">
      <c r="A10" s="67" t="s">
        <v>496</v>
      </c>
      <c r="B10" s="68" t="s">
        <v>539</v>
      </c>
      <c r="C10" s="94"/>
      <c r="D10" s="69"/>
    </row>
    <row r="11" spans="1:4" ht="16.5" customHeight="1" x14ac:dyDescent="0.2">
      <c r="A11" s="70" t="s">
        <v>187</v>
      </c>
      <c r="B11" s="68" t="s">
        <v>540</v>
      </c>
      <c r="C11" s="94"/>
      <c r="D11" s="69"/>
    </row>
    <row r="12" spans="1:4" ht="16.5" customHeight="1" x14ac:dyDescent="0.2">
      <c r="A12" s="70" t="s">
        <v>436</v>
      </c>
      <c r="B12" s="68" t="s">
        <v>541</v>
      </c>
      <c r="C12" s="94"/>
      <c r="D12" s="69"/>
    </row>
    <row r="13" spans="1:4" ht="16.5" customHeight="1" x14ac:dyDescent="0.2">
      <c r="A13" s="67" t="s">
        <v>437</v>
      </c>
      <c r="B13" s="68" t="s">
        <v>542</v>
      </c>
      <c r="C13" s="94"/>
      <c r="D13" s="69"/>
    </row>
    <row r="14" spans="1:4" ht="16.5" customHeight="1" x14ac:dyDescent="0.2">
      <c r="A14" s="67" t="s">
        <v>438</v>
      </c>
      <c r="B14" s="68" t="s">
        <v>543</v>
      </c>
      <c r="C14" s="94"/>
      <c r="D14" s="69"/>
    </row>
    <row r="15" spans="1:4" ht="16.5" customHeight="1" x14ac:dyDescent="0.2">
      <c r="A15" s="67" t="s">
        <v>439</v>
      </c>
      <c r="B15" s="68" t="s">
        <v>544</v>
      </c>
      <c r="C15" s="94"/>
      <c r="D15" s="69"/>
    </row>
    <row r="16" spans="1:4" ht="16.5" customHeight="1" x14ac:dyDescent="0.2">
      <c r="A16" s="67" t="s">
        <v>440</v>
      </c>
      <c r="B16" s="68" t="s">
        <v>545</v>
      </c>
      <c r="C16" s="94"/>
      <c r="D16" s="69"/>
    </row>
    <row r="17" spans="1:4" ht="16.5" customHeight="1" x14ac:dyDescent="0.2">
      <c r="A17" s="67" t="s">
        <v>441</v>
      </c>
      <c r="B17" s="68" t="s">
        <v>546</v>
      </c>
      <c r="C17" s="94"/>
      <c r="D17" s="69"/>
    </row>
    <row r="18" spans="1:4" ht="16.5" customHeight="1" x14ac:dyDescent="0.2">
      <c r="A18" s="67" t="s">
        <v>442</v>
      </c>
      <c r="B18" s="68" t="s">
        <v>547</v>
      </c>
      <c r="C18" s="63"/>
      <c r="D18" s="69"/>
    </row>
    <row r="19" spans="1:4" ht="16.5" customHeight="1" x14ac:dyDescent="0.2">
      <c r="A19" s="67" t="s">
        <v>443</v>
      </c>
      <c r="B19" s="68" t="s">
        <v>548</v>
      </c>
      <c r="C19" s="63"/>
      <c r="D19" s="69"/>
    </row>
    <row r="20" spans="1:4" ht="16.5" customHeight="1" x14ac:dyDescent="0.2">
      <c r="A20" s="67" t="s">
        <v>444</v>
      </c>
      <c r="B20" s="68" t="s">
        <v>549</v>
      </c>
      <c r="C20" s="63"/>
      <c r="D20" s="69"/>
    </row>
    <row r="21" spans="1:4" ht="16.5" customHeight="1" x14ac:dyDescent="0.2">
      <c r="A21" s="67" t="s">
        <v>186</v>
      </c>
      <c r="B21" s="68" t="s">
        <v>550</v>
      </c>
      <c r="C21" s="63"/>
      <c r="D21" s="69"/>
    </row>
    <row r="22" spans="1:4" ht="16.5" customHeight="1" x14ac:dyDescent="0.2">
      <c r="A22" s="67" t="s">
        <v>445</v>
      </c>
      <c r="B22" s="68" t="s">
        <v>551</v>
      </c>
      <c r="C22" s="63"/>
      <c r="D22" s="69"/>
    </row>
    <row r="23" spans="1:4" ht="30.75" customHeight="1" x14ac:dyDescent="0.2">
      <c r="A23" s="67" t="s">
        <v>185</v>
      </c>
      <c r="B23" s="68" t="s">
        <v>552</v>
      </c>
      <c r="C23" s="63"/>
      <c r="D23" s="69"/>
    </row>
    <row r="24" spans="1:4" ht="16.5" customHeight="1" x14ac:dyDescent="0.2">
      <c r="A24" s="67" t="s">
        <v>446</v>
      </c>
      <c r="B24" s="68" t="s">
        <v>553</v>
      </c>
      <c r="C24" s="72"/>
      <c r="D24" s="69"/>
    </row>
    <row r="25" spans="1:4" ht="11.25" customHeight="1" x14ac:dyDescent="0.2">
      <c r="A25" s="57"/>
      <c r="B25" s="90"/>
      <c r="C25" s="57"/>
      <c r="D25" s="57"/>
    </row>
    <row r="26" spans="1:4" s="2" customFormat="1" ht="30.75" customHeight="1" x14ac:dyDescent="0.25">
      <c r="A26" s="129" t="s">
        <v>11</v>
      </c>
      <c r="B26" s="129"/>
      <c r="C26" s="129"/>
      <c r="D26" s="129"/>
    </row>
    <row r="27" spans="1:4" s="2" customFormat="1" ht="25.5" customHeight="1" x14ac:dyDescent="0.25">
      <c r="A27" s="2" t="s">
        <v>1</v>
      </c>
    </row>
    <row r="28" spans="1:4" s="2" customFormat="1" ht="51" customHeight="1" x14ac:dyDescent="0.25">
      <c r="A28" s="6" t="s">
        <v>12</v>
      </c>
      <c r="B28" s="6"/>
      <c r="C28" s="127" t="s">
        <v>433</v>
      </c>
      <c r="D28" s="127"/>
    </row>
    <row r="29" spans="1:4" s="2" customFormat="1" ht="15.75" x14ac:dyDescent="0.25">
      <c r="A29" s="7" t="s">
        <v>13</v>
      </c>
      <c r="B29" s="7"/>
    </row>
    <row r="30" spans="1:4" s="2" customFormat="1" ht="15.75" customHeight="1" x14ac:dyDescent="0.25">
      <c r="A30" s="2" t="s">
        <v>14</v>
      </c>
      <c r="C30" s="127" t="s">
        <v>16</v>
      </c>
      <c r="D30" s="127"/>
    </row>
    <row r="31" spans="1:4" s="2" customFormat="1" ht="29.25" x14ac:dyDescent="0.25">
      <c r="A31" s="6" t="s">
        <v>15</v>
      </c>
      <c r="B31" s="6"/>
      <c r="C31" s="127"/>
      <c r="D31" s="127"/>
    </row>
    <row r="32" spans="1:4" s="2" customFormat="1" ht="15.75" x14ac:dyDescent="0.25"/>
    <row r="33" spans="1:4" s="2" customFormat="1" ht="15.75" x14ac:dyDescent="0.25">
      <c r="A33" s="2" t="s">
        <v>17</v>
      </c>
      <c r="C33" s="128" t="s">
        <v>18</v>
      </c>
      <c r="D33" s="128"/>
    </row>
  </sheetData>
  <mergeCells count="8">
    <mergeCell ref="C30:D31"/>
    <mergeCell ref="C33:D33"/>
    <mergeCell ref="C1:D1"/>
    <mergeCell ref="A2:D2"/>
    <mergeCell ref="A3:D3"/>
    <mergeCell ref="B4:D4"/>
    <mergeCell ref="A26:D26"/>
    <mergeCell ref="C28:D28"/>
  </mergeCells>
  <pageMargins left="0.70866141732283472" right="0.70866141732283472" top="0.74803149606299213" bottom="0.74803149606299213" header="0.31496062992125984" footer="0.31496062992125984"/>
  <pageSetup paperSize="9" scale="69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>
      <selection activeCell="R6" sqref="R6"/>
    </sheetView>
  </sheetViews>
  <sheetFormatPr defaultRowHeight="15.75" x14ac:dyDescent="0.25"/>
  <cols>
    <col min="1" max="1" width="52.5703125" style="2" customWidth="1"/>
    <col min="2" max="2" width="7.42578125" style="2" customWidth="1"/>
    <col min="3" max="4" width="19.28515625" style="2" customWidth="1"/>
    <col min="5" max="16384" width="9.140625" style="2"/>
  </cols>
  <sheetData>
    <row r="1" spans="1:4" ht="65.25" customHeight="1" x14ac:dyDescent="0.25">
      <c r="B1" s="130" t="s">
        <v>536</v>
      </c>
      <c r="C1" s="130"/>
      <c r="D1" s="130"/>
    </row>
    <row r="2" spans="1:4" ht="66" customHeight="1" x14ac:dyDescent="0.25">
      <c r="A2" s="155" t="s">
        <v>1614</v>
      </c>
      <c r="B2" s="155"/>
      <c r="C2" s="155"/>
      <c r="D2" s="155"/>
    </row>
    <row r="3" spans="1:4" ht="18.75" customHeight="1" x14ac:dyDescent="0.25">
      <c r="A3" s="134" t="s">
        <v>456</v>
      </c>
      <c r="B3" s="134"/>
      <c r="C3" s="134"/>
      <c r="D3" s="134"/>
    </row>
    <row r="4" spans="1:4" ht="35.25" customHeight="1" x14ac:dyDescent="0.25">
      <c r="A4" s="3" t="s">
        <v>9</v>
      </c>
      <c r="B4" s="130" t="s">
        <v>190</v>
      </c>
      <c r="C4" s="130"/>
      <c r="D4" s="130"/>
    </row>
    <row r="6" spans="1:4" ht="47.25" x14ac:dyDescent="0.25">
      <c r="A6" s="4" t="s">
        <v>447</v>
      </c>
      <c r="B6" s="4" t="s">
        <v>0</v>
      </c>
      <c r="C6" s="4" t="s">
        <v>448</v>
      </c>
      <c r="D6" s="4" t="s">
        <v>63</v>
      </c>
    </row>
    <row r="7" spans="1:4" x14ac:dyDescent="0.25">
      <c r="A7" s="1">
        <v>1</v>
      </c>
      <c r="B7" s="1">
        <v>2</v>
      </c>
      <c r="C7" s="1">
        <v>3</v>
      </c>
      <c r="D7" s="1">
        <v>4</v>
      </c>
    </row>
    <row r="8" spans="1:4" ht="35.25" customHeight="1" x14ac:dyDescent="0.25">
      <c r="A8" s="25" t="s">
        <v>449</v>
      </c>
      <c r="B8" s="5" t="s">
        <v>537</v>
      </c>
      <c r="C8" s="58">
        <f>SUM(C9+C10)</f>
        <v>0</v>
      </c>
      <c r="D8" s="21">
        <f>SUM(D9+D10)</f>
        <v>0</v>
      </c>
    </row>
    <row r="9" spans="1:4" ht="35.25" customHeight="1" x14ac:dyDescent="0.25">
      <c r="A9" s="59" t="s">
        <v>450</v>
      </c>
      <c r="B9" s="5" t="s">
        <v>538</v>
      </c>
      <c r="C9" s="60"/>
      <c r="D9" s="61"/>
    </row>
    <row r="10" spans="1:4" ht="35.25" customHeight="1" x14ac:dyDescent="0.25">
      <c r="A10" s="59" t="s">
        <v>451</v>
      </c>
      <c r="B10" s="5" t="s">
        <v>539</v>
      </c>
      <c r="C10" s="60"/>
      <c r="D10" s="61"/>
    </row>
    <row r="11" spans="1:4" ht="9.75" customHeight="1" x14ac:dyDescent="0.25"/>
    <row r="12" spans="1:4" ht="47.25" customHeight="1" x14ac:dyDescent="0.25">
      <c r="A12" s="129" t="s">
        <v>11</v>
      </c>
      <c r="B12" s="129"/>
      <c r="C12" s="129"/>
      <c r="D12" s="129"/>
    </row>
    <row r="13" spans="1:4" ht="42" customHeight="1" x14ac:dyDescent="0.25">
      <c r="A13" s="2" t="s">
        <v>1</v>
      </c>
    </row>
    <row r="14" spans="1:4" ht="51" customHeight="1" x14ac:dyDescent="0.25">
      <c r="A14" s="6" t="s">
        <v>12</v>
      </c>
      <c r="B14" s="127" t="s">
        <v>452</v>
      </c>
      <c r="C14" s="127"/>
      <c r="D14" s="127"/>
    </row>
    <row r="15" spans="1:4" x14ac:dyDescent="0.25">
      <c r="A15" s="7" t="s">
        <v>13</v>
      </c>
    </row>
    <row r="16" spans="1:4" ht="15.75" customHeight="1" x14ac:dyDescent="0.25">
      <c r="A16" s="2" t="s">
        <v>14</v>
      </c>
      <c r="B16" s="127" t="s">
        <v>453</v>
      </c>
      <c r="C16" s="127"/>
      <c r="D16" s="127"/>
    </row>
    <row r="17" spans="1:4" ht="29.25" x14ac:dyDescent="0.25">
      <c r="A17" s="6" t="s">
        <v>15</v>
      </c>
      <c r="B17" s="127"/>
      <c r="C17" s="127"/>
      <c r="D17" s="127"/>
    </row>
    <row r="19" spans="1:4" x14ac:dyDescent="0.25">
      <c r="A19" s="2" t="s">
        <v>17</v>
      </c>
      <c r="B19" s="128" t="s">
        <v>454</v>
      </c>
      <c r="C19" s="128"/>
      <c r="D19" s="128"/>
    </row>
  </sheetData>
  <mergeCells count="8">
    <mergeCell ref="B16:D17"/>
    <mergeCell ref="B19:D19"/>
    <mergeCell ref="B1:D1"/>
    <mergeCell ref="A2:D2"/>
    <mergeCell ref="A3:D3"/>
    <mergeCell ref="B4:D4"/>
    <mergeCell ref="A12:D12"/>
    <mergeCell ref="B14:D1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№5 первичная</vt:lpstr>
      <vt:lpstr>№6 дн.стац.</vt:lpstr>
      <vt:lpstr>№7 дн.стац-гемод.</vt:lpstr>
      <vt:lpstr>№8 кругл.стац</vt:lpstr>
      <vt:lpstr>№9 кругл.стац-гемод.</vt:lpstr>
      <vt:lpstr>№10 смп</vt:lpstr>
      <vt:lpstr>'№5 первичная'!Заголовки_для_печати</vt:lpstr>
      <vt:lpstr>'№6 дн.стац.'!Заголовки_для_печати</vt:lpstr>
      <vt:lpstr>'№7 дн.стац-гемод.'!Заголовки_для_печати</vt:lpstr>
      <vt:lpstr>'№8 кругл.стац'!Заголовки_для_печати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Chechkova</cp:lastModifiedBy>
  <cp:lastPrinted>2020-06-01T07:37:52Z</cp:lastPrinted>
  <dcterms:created xsi:type="dcterms:W3CDTF">2008-10-01T13:21:49Z</dcterms:created>
  <dcterms:modified xsi:type="dcterms:W3CDTF">2020-06-01T11:14:28Z</dcterms:modified>
</cp:coreProperties>
</file>