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8750" windowHeight="11250" tabRatio="720" activeTab="1"/>
  </bookViews>
  <sheets>
    <sheet name="№12_первичная" sheetId="3" r:id="rId1"/>
    <sheet name="№13_первичная-гемод." sheetId="4" r:id="rId2"/>
    <sheet name="№14_днев.стац." sheetId="14" r:id="rId3"/>
    <sheet name="№15_днев стац.-гемод." sheetId="6" r:id="rId4"/>
    <sheet name="№16_кругл.стац." sheetId="13" r:id="rId5"/>
    <sheet name="№17_кругл.стац.-ВМП" sheetId="15" r:id="rId6"/>
    <sheet name="№18_кругл.стац.-гемод." sheetId="9" r:id="rId7"/>
    <sheet name="№19_СМП" sheetId="10" r:id="rId8"/>
  </sheets>
  <definedNames>
    <definedName name="_xlnm._FilterDatabase" localSheetId="5" hidden="1">'№17_кругл.стац.-ВМП'!$A$10:$I$10</definedName>
    <definedName name="_xlnm.Print_Titles" localSheetId="0">№12_первичная!$6:$7</definedName>
    <definedName name="_xlnm.Print_Titles" localSheetId="1">'№13_первичная-гемод.'!$6:$7</definedName>
    <definedName name="_xlnm.Print_Titles" localSheetId="2">№14_днев.стац.!$6:$8</definedName>
    <definedName name="_xlnm.Print_Titles" localSheetId="3">'№15_днев стац.-гемод.'!$6:$7</definedName>
    <definedName name="_xlnm.Print_Titles" localSheetId="4">№16_кругл.стац.!$6:$8</definedName>
    <definedName name="_xlnm.Print_Titles" localSheetId="5">'№17_кругл.стац.-ВМП'!$8:$10</definedName>
    <definedName name="_xlnm.Print_Titles" localSheetId="7">№19_СМП!$6:$7</definedName>
  </definedNames>
  <calcPr calcId="152511"/>
</workbook>
</file>

<file path=xl/calcChain.xml><?xml version="1.0" encoding="utf-8"?>
<calcChain xmlns="http://schemas.openxmlformats.org/spreadsheetml/2006/main">
  <c r="C9" i="3" l="1"/>
  <c r="I582" i="15"/>
  <c r="I566" i="15"/>
  <c r="I540" i="15"/>
  <c r="I153" i="15"/>
  <c r="F204" i="13"/>
  <c r="F205" i="13"/>
  <c r="F206" i="13"/>
  <c r="F207" i="13"/>
  <c r="F208" i="13"/>
  <c r="F209" i="13"/>
  <c r="F210" i="13"/>
  <c r="E12" i="13"/>
  <c r="E149" i="13"/>
  <c r="D149" i="13"/>
  <c r="E104" i="13"/>
  <c r="D104" i="13"/>
  <c r="F122" i="13"/>
  <c r="F123" i="13"/>
  <c r="F51" i="13"/>
  <c r="F52" i="13"/>
  <c r="E49" i="13"/>
  <c r="D49" i="13"/>
  <c r="E74" i="14"/>
  <c r="D74" i="14"/>
  <c r="F93" i="14"/>
  <c r="F94" i="14"/>
  <c r="F95" i="14"/>
  <c r="F96" i="14"/>
  <c r="F97" i="14"/>
  <c r="F98" i="14"/>
  <c r="F99" i="14"/>
  <c r="F100" i="14"/>
  <c r="F101" i="14"/>
  <c r="F102" i="14"/>
  <c r="F103" i="14"/>
  <c r="F104" i="14"/>
  <c r="F105" i="14"/>
  <c r="F106" i="14"/>
  <c r="F107" i="14"/>
  <c r="F108" i="14"/>
  <c r="F109" i="14"/>
  <c r="F110" i="14"/>
  <c r="F63" i="14"/>
  <c r="F34" i="14"/>
  <c r="F35" i="14"/>
  <c r="F32" i="14"/>
  <c r="E32" i="14"/>
  <c r="D32" i="14"/>
  <c r="F11" i="14"/>
  <c r="I513" i="15"/>
  <c r="I587" i="15" s="1"/>
  <c r="I507" i="15"/>
  <c r="I494" i="15"/>
  <c r="I490" i="15"/>
  <c r="I481" i="15"/>
  <c r="I443" i="15"/>
  <c r="I425" i="15"/>
  <c r="I137" i="15"/>
  <c r="I99" i="15"/>
  <c r="I95" i="15"/>
  <c r="I85" i="15"/>
  <c r="I81" i="15"/>
  <c r="I69" i="15"/>
  <c r="I62" i="15"/>
  <c r="I50" i="15"/>
  <c r="I12" i="15"/>
  <c r="F200" i="14"/>
  <c r="F199" i="14"/>
  <c r="F198" i="14"/>
  <c r="F197" i="14"/>
  <c r="F196" i="14"/>
  <c r="F195" i="14"/>
  <c r="F194" i="14"/>
  <c r="F193" i="14"/>
  <c r="F192" i="14"/>
  <c r="F191" i="14"/>
  <c r="F190" i="14"/>
  <c r="F189" i="14"/>
  <c r="F188" i="14" s="1"/>
  <c r="E188" i="14"/>
  <c r="D188" i="14"/>
  <c r="F187" i="14"/>
  <c r="F186" i="14"/>
  <c r="F185" i="14"/>
  <c r="F184" i="14"/>
  <c r="F183" i="14"/>
  <c r="F182" i="14"/>
  <c r="E181" i="14"/>
  <c r="D181" i="14"/>
  <c r="F180" i="14"/>
  <c r="F179" i="14"/>
  <c r="F178" i="14"/>
  <c r="F177" i="14"/>
  <c r="E176" i="14"/>
  <c r="D176" i="14"/>
  <c r="F176" i="14" s="1"/>
  <c r="F175" i="14"/>
  <c r="F174" i="14"/>
  <c r="F173" i="14"/>
  <c r="E172" i="14"/>
  <c r="F172" i="14" s="1"/>
  <c r="D172" i="14"/>
  <c r="F171" i="14"/>
  <c r="E170" i="14"/>
  <c r="D170" i="14"/>
  <c r="F170" i="14" s="1"/>
  <c r="F169" i="14"/>
  <c r="F168" i="14"/>
  <c r="F167" i="14"/>
  <c r="F166" i="14"/>
  <c r="F165" i="14"/>
  <c r="F164" i="14"/>
  <c r="F163" i="14"/>
  <c r="F162" i="14"/>
  <c r="E161" i="14"/>
  <c r="D161" i="14"/>
  <c r="F160" i="14"/>
  <c r="F159" i="14"/>
  <c r="F158" i="14"/>
  <c r="F157" i="14"/>
  <c r="F156" i="14"/>
  <c r="F155" i="14"/>
  <c r="E154" i="14"/>
  <c r="D154" i="14"/>
  <c r="F153" i="14"/>
  <c r="F152" i="14"/>
  <c r="F151" i="14"/>
  <c r="F150" i="14"/>
  <c r="F149" i="14"/>
  <c r="F148" i="14"/>
  <c r="F147" i="14" s="1"/>
  <c r="E147" i="14"/>
  <c r="D147" i="14"/>
  <c r="F146" i="14"/>
  <c r="F145" i="14"/>
  <c r="F144" i="14"/>
  <c r="F143" i="14"/>
  <c r="E142" i="14"/>
  <c r="F142" i="14"/>
  <c r="D142" i="14"/>
  <c r="F141" i="14"/>
  <c r="E140" i="14"/>
  <c r="D140" i="14"/>
  <c r="F140" i="14" s="1"/>
  <c r="F139" i="14"/>
  <c r="E138" i="14"/>
  <c r="D138" i="14"/>
  <c r="F138" i="14" s="1"/>
  <c r="F137" i="14"/>
  <c r="E136" i="14"/>
  <c r="D136" i="14"/>
  <c r="F135" i="14"/>
  <c r="F134" i="14"/>
  <c r="F133" i="14"/>
  <c r="E132" i="14"/>
  <c r="D132" i="14"/>
  <c r="F132" i="14" s="1"/>
  <c r="F131" i="14"/>
  <c r="E130" i="14"/>
  <c r="D130" i="14"/>
  <c r="F129" i="14"/>
  <c r="E128" i="14"/>
  <c r="D128" i="14"/>
  <c r="F127" i="14"/>
  <c r="F126" i="14"/>
  <c r="E125" i="14"/>
  <c r="D125" i="14"/>
  <c r="F124" i="14"/>
  <c r="F123" i="14"/>
  <c r="F122" i="14"/>
  <c r="F121" i="14"/>
  <c r="F120" i="14"/>
  <c r="F119" i="14"/>
  <c r="E118" i="14"/>
  <c r="D118" i="14"/>
  <c r="F117" i="14"/>
  <c r="F116" i="14"/>
  <c r="F115" i="14"/>
  <c r="F114" i="14"/>
  <c r="F113" i="14"/>
  <c r="F112" i="14"/>
  <c r="E111" i="14"/>
  <c r="D111" i="14"/>
  <c r="F111" i="14" s="1"/>
  <c r="F92" i="14"/>
  <c r="F91" i="14"/>
  <c r="F90" i="14"/>
  <c r="F89" i="14"/>
  <c r="F88" i="14"/>
  <c r="F87" i="14"/>
  <c r="F86" i="14"/>
  <c r="F85" i="14"/>
  <c r="F84" i="14"/>
  <c r="F83" i="14"/>
  <c r="F82" i="14"/>
  <c r="F81" i="14"/>
  <c r="F80" i="14"/>
  <c r="F79" i="14"/>
  <c r="F78" i="14"/>
  <c r="F77" i="14"/>
  <c r="F76" i="14"/>
  <c r="F74" i="14" s="1"/>
  <c r="F75" i="14"/>
  <c r="F73" i="14"/>
  <c r="F72" i="14"/>
  <c r="F71" i="14"/>
  <c r="F70" i="14"/>
  <c r="E69" i="14"/>
  <c r="D69" i="14"/>
  <c r="F69" i="14"/>
  <c r="F68" i="14"/>
  <c r="E67" i="14"/>
  <c r="D67" i="14"/>
  <c r="F66" i="14"/>
  <c r="F65" i="14"/>
  <c r="E64" i="14"/>
  <c r="D64" i="14"/>
  <c r="F62" i="14"/>
  <c r="F60" i="14" s="1"/>
  <c r="F61" i="14"/>
  <c r="E60" i="14"/>
  <c r="D60" i="14"/>
  <c r="F59" i="14"/>
  <c r="F58" i="14"/>
  <c r="E57" i="14"/>
  <c r="D57" i="14"/>
  <c r="F56" i="14"/>
  <c r="F53" i="14" s="1"/>
  <c r="F55" i="14"/>
  <c r="F54" i="14"/>
  <c r="E53" i="14"/>
  <c r="D53" i="14"/>
  <c r="F52" i="14"/>
  <c r="F51" i="14"/>
  <c r="F50" i="14"/>
  <c r="F49" i="14"/>
  <c r="F48" i="14"/>
  <c r="F47" i="14"/>
  <c r="F46" i="14"/>
  <c r="F45" i="14"/>
  <c r="E44" i="14"/>
  <c r="D44" i="14"/>
  <c r="F43" i="14"/>
  <c r="F42" i="14"/>
  <c r="F41" i="14" s="1"/>
  <c r="E41" i="14"/>
  <c r="D41" i="14"/>
  <c r="F40" i="14"/>
  <c r="E39" i="14"/>
  <c r="D39" i="14"/>
  <c r="F38" i="14"/>
  <c r="F37" i="14"/>
  <c r="E36" i="14"/>
  <c r="D36" i="14"/>
  <c r="F33" i="14"/>
  <c r="F31" i="14"/>
  <c r="F30" i="14" s="1"/>
  <c r="E30" i="14"/>
  <c r="D30" i="14"/>
  <c r="F29" i="14"/>
  <c r="F28" i="14" s="1"/>
  <c r="E28" i="14"/>
  <c r="D28" i="14"/>
  <c r="F27" i="14"/>
  <c r="F26" i="14"/>
  <c r="F25" i="14"/>
  <c r="E24" i="14"/>
  <c r="D24" i="14"/>
  <c r="F23" i="14"/>
  <c r="F22" i="14" s="1"/>
  <c r="E22" i="14"/>
  <c r="D22" i="14"/>
  <c r="F21" i="14"/>
  <c r="F20" i="14" s="1"/>
  <c r="E20" i="14"/>
  <c r="D20" i="14"/>
  <c r="D9" i="14" s="1"/>
  <c r="F19" i="14"/>
  <c r="F18" i="14"/>
  <c r="F17" i="14"/>
  <c r="F16" i="14"/>
  <c r="F12" i="14" s="1"/>
  <c r="F15" i="14"/>
  <c r="F14" i="14"/>
  <c r="F13" i="14"/>
  <c r="E12" i="14"/>
  <c r="E9" i="14" s="1"/>
  <c r="D12" i="14"/>
  <c r="F411" i="13"/>
  <c r="F410" i="13"/>
  <c r="E410" i="13"/>
  <c r="D410" i="13"/>
  <c r="F409" i="13"/>
  <c r="F408" i="13"/>
  <c r="F407" i="13"/>
  <c r="F406" i="13"/>
  <c r="F405" i="13"/>
  <c r="F404" i="13"/>
  <c r="F403" i="13"/>
  <c r="F402" i="13"/>
  <c r="F401" i="13"/>
  <c r="F400" i="13"/>
  <c r="F399" i="13"/>
  <c r="F398" i="13"/>
  <c r="F397" i="13"/>
  <c r="F396" i="13"/>
  <c r="F395" i="13"/>
  <c r="F394" i="13"/>
  <c r="F393" i="13"/>
  <c r="F392" i="13"/>
  <c r="F391" i="13" s="1"/>
  <c r="E391" i="13"/>
  <c r="D391" i="13"/>
  <c r="F390" i="13"/>
  <c r="F389" i="13"/>
  <c r="F388" i="13"/>
  <c r="F387" i="13"/>
  <c r="F386" i="13"/>
  <c r="F385" i="13"/>
  <c r="F384" i="13"/>
  <c r="F383" i="13"/>
  <c r="F382" i="13"/>
  <c r="F381" i="13"/>
  <c r="F378" i="13" s="1"/>
  <c r="F380" i="13"/>
  <c r="F379" i="13"/>
  <c r="E378" i="13"/>
  <c r="D378" i="13"/>
  <c r="F377" i="13"/>
  <c r="F376" i="13"/>
  <c r="F375" i="13"/>
  <c r="F374" i="13"/>
  <c r="F373" i="13"/>
  <c r="F372" i="13"/>
  <c r="F368" i="13"/>
  <c r="F371" i="13"/>
  <c r="F370" i="13"/>
  <c r="F369" i="13"/>
  <c r="E368" i="13"/>
  <c r="D368" i="13"/>
  <c r="F367" i="13"/>
  <c r="F366" i="13"/>
  <c r="F365" i="13"/>
  <c r="F364" i="13"/>
  <c r="F363" i="13"/>
  <c r="F362" i="13" s="1"/>
  <c r="E362" i="13"/>
  <c r="D362" i="13"/>
  <c r="F361" i="13"/>
  <c r="F360" i="13"/>
  <c r="F359" i="13"/>
  <c r="F358" i="13"/>
  <c r="F357" i="13"/>
  <c r="F356" i="13"/>
  <c r="F355" i="13"/>
  <c r="F354" i="13"/>
  <c r="F353" i="13" s="1"/>
  <c r="E353" i="13"/>
  <c r="D353" i="13"/>
  <c r="F352" i="13"/>
  <c r="F351" i="13"/>
  <c r="F350" i="13"/>
  <c r="F349" i="13"/>
  <c r="F348" i="13"/>
  <c r="F347" i="13"/>
  <c r="F346" i="13"/>
  <c r="F345" i="13"/>
  <c r="F344" i="13"/>
  <c r="F343" i="13"/>
  <c r="F342" i="13"/>
  <c r="F341" i="13"/>
  <c r="F340" i="13"/>
  <c r="F339" i="13"/>
  <c r="F338" i="13"/>
  <c r="F337" i="13"/>
  <c r="F334" i="13" s="1"/>
  <c r="F336" i="13"/>
  <c r="F335" i="13"/>
  <c r="E334" i="13"/>
  <c r="D334" i="13"/>
  <c r="F333" i="13"/>
  <c r="F332" i="13"/>
  <c r="F331" i="13"/>
  <c r="F330" i="13"/>
  <c r="F329" i="13"/>
  <c r="F328" i="13"/>
  <c r="F327" i="13"/>
  <c r="F326" i="13"/>
  <c r="F325" i="13"/>
  <c r="F324" i="13"/>
  <c r="F323" i="13"/>
  <c r="F322" i="13"/>
  <c r="F321" i="13"/>
  <c r="F320" i="13"/>
  <c r="F319" i="13"/>
  <c r="F318" i="13"/>
  <c r="F317" i="13"/>
  <c r="F316" i="13"/>
  <c r="F315" i="13"/>
  <c r="F314" i="13" s="1"/>
  <c r="E314" i="13"/>
  <c r="D314" i="13"/>
  <c r="F313" i="13"/>
  <c r="F312" i="13"/>
  <c r="F311" i="13"/>
  <c r="F310" i="13"/>
  <c r="F309" i="13"/>
  <c r="F308" i="13"/>
  <c r="F307" i="13"/>
  <c r="F306" i="13"/>
  <c r="F305" i="13"/>
  <c r="F304" i="13"/>
  <c r="F303" i="13"/>
  <c r="F302" i="13"/>
  <c r="F301" i="13"/>
  <c r="F298" i="13" s="1"/>
  <c r="F300" i="13"/>
  <c r="F299" i="13"/>
  <c r="E298" i="13"/>
  <c r="D298" i="13"/>
  <c r="F297" i="13"/>
  <c r="F296" i="13"/>
  <c r="F295" i="13"/>
  <c r="F294" i="13"/>
  <c r="F293" i="13"/>
  <c r="F292" i="13"/>
  <c r="F291" i="13"/>
  <c r="F290" i="13"/>
  <c r="F289" i="13"/>
  <c r="F288" i="13"/>
  <c r="F287" i="13"/>
  <c r="F286" i="13"/>
  <c r="F285" i="13"/>
  <c r="F284" i="13" s="1"/>
  <c r="E284" i="13"/>
  <c r="D284" i="13"/>
  <c r="F283" i="13"/>
  <c r="F282" i="13"/>
  <c r="F281" i="13"/>
  <c r="F278" i="13" s="1"/>
  <c r="F280" i="13"/>
  <c r="F279" i="13"/>
  <c r="E278" i="13"/>
  <c r="D278" i="13"/>
  <c r="F277" i="13"/>
  <c r="F276" i="13"/>
  <c r="F275" i="13"/>
  <c r="F274" i="13"/>
  <c r="F273" i="13"/>
  <c r="F272" i="13"/>
  <c r="F271" i="13"/>
  <c r="F270" i="13"/>
  <c r="F269" i="13"/>
  <c r="F268" i="13"/>
  <c r="F267" i="13"/>
  <c r="F266" i="13"/>
  <c r="F263" i="13" s="1"/>
  <c r="F265" i="13"/>
  <c r="F264" i="13"/>
  <c r="E263" i="13"/>
  <c r="D263" i="13"/>
  <c r="F262" i="13"/>
  <c r="F261" i="13" s="1"/>
  <c r="E261" i="13"/>
  <c r="D261" i="13"/>
  <c r="F260" i="13"/>
  <c r="F259" i="13"/>
  <c r="F258" i="13"/>
  <c r="F257" i="13"/>
  <c r="F248" i="13" s="1"/>
  <c r="F256" i="13"/>
  <c r="F255" i="13"/>
  <c r="F254" i="13"/>
  <c r="F253" i="13"/>
  <c r="F252" i="13"/>
  <c r="F251" i="13"/>
  <c r="F250" i="13"/>
  <c r="F249" i="13"/>
  <c r="E248" i="13"/>
  <c r="D248" i="13"/>
  <c r="F247" i="13"/>
  <c r="F246" i="13"/>
  <c r="F245" i="13"/>
  <c r="F244" i="13"/>
  <c r="F243" i="13" s="1"/>
  <c r="E243" i="13"/>
  <c r="D243" i="13"/>
  <c r="F242" i="13"/>
  <c r="F241" i="13"/>
  <c r="F240" i="13"/>
  <c r="F239" i="13"/>
  <c r="F238" i="13"/>
  <c r="F237" i="13"/>
  <c r="F236" i="13" s="1"/>
  <c r="E236" i="13"/>
  <c r="D236" i="13"/>
  <c r="F235" i="13"/>
  <c r="F234" i="13"/>
  <c r="F233" i="13"/>
  <c r="F232" i="13"/>
  <c r="F231" i="13" s="1"/>
  <c r="E231" i="13"/>
  <c r="D231" i="13"/>
  <c r="F230" i="13"/>
  <c r="F229" i="13"/>
  <c r="F228" i="13"/>
  <c r="F227" i="13"/>
  <c r="F226" i="13"/>
  <c r="F225" i="13"/>
  <c r="F222" i="13" s="1"/>
  <c r="F224" i="13"/>
  <c r="F223" i="13"/>
  <c r="E222" i="13"/>
  <c r="D222" i="13"/>
  <c r="F221" i="13"/>
  <c r="F220" i="13"/>
  <c r="F219" i="13"/>
  <c r="F218" i="13"/>
  <c r="F217" i="13"/>
  <c r="F216" i="13"/>
  <c r="F215" i="13"/>
  <c r="F211" i="13" s="1"/>
  <c r="F214" i="13"/>
  <c r="F213" i="13"/>
  <c r="F212" i="13"/>
  <c r="E211" i="13"/>
  <c r="D211"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49" i="13" s="1"/>
  <c r="F152" i="13"/>
  <c r="F151" i="13"/>
  <c r="F150" i="13"/>
  <c r="F148" i="13"/>
  <c r="F147" i="13"/>
  <c r="F146" i="13"/>
  <c r="F145" i="13"/>
  <c r="E145" i="13"/>
  <c r="D145" i="13"/>
  <c r="F144" i="13"/>
  <c r="F143" i="13"/>
  <c r="F142" i="13"/>
  <c r="F141" i="13"/>
  <c r="F140" i="13"/>
  <c r="F139" i="13"/>
  <c r="F138" i="13"/>
  <c r="F137" i="13" s="1"/>
  <c r="E137" i="13"/>
  <c r="D137" i="13"/>
  <c r="F136" i="13"/>
  <c r="F135" i="13"/>
  <c r="F134" i="13"/>
  <c r="F133" i="13"/>
  <c r="F132" i="13"/>
  <c r="F131" i="13"/>
  <c r="F130" i="13"/>
  <c r="F129" i="13"/>
  <c r="F128" i="13"/>
  <c r="F127" i="13"/>
  <c r="F126" i="13"/>
  <c r="F125" i="13"/>
  <c r="F124" i="13" s="1"/>
  <c r="E124" i="13"/>
  <c r="D124" i="13"/>
  <c r="F121" i="13"/>
  <c r="F120" i="13"/>
  <c r="F119" i="13"/>
  <c r="F118" i="13"/>
  <c r="F117" i="13"/>
  <c r="F116" i="13"/>
  <c r="F115" i="13"/>
  <c r="F114" i="13"/>
  <c r="F113" i="13"/>
  <c r="F112" i="13"/>
  <c r="F111" i="13"/>
  <c r="F110" i="13"/>
  <c r="F109" i="13"/>
  <c r="F108" i="13"/>
  <c r="F107" i="13"/>
  <c r="F106" i="13"/>
  <c r="F105" i="13"/>
  <c r="F104" i="13" s="1"/>
  <c r="F103" i="13"/>
  <c r="F102" i="13"/>
  <c r="F100" i="13" s="1"/>
  <c r="F101" i="13"/>
  <c r="E100" i="13"/>
  <c r="D100" i="13"/>
  <c r="F99" i="13"/>
  <c r="F98" i="13"/>
  <c r="F97" i="13"/>
  <c r="F96" i="13"/>
  <c r="F95" i="13"/>
  <c r="F92" i="13" s="1"/>
  <c r="F94" i="13"/>
  <c r="F93" i="13"/>
  <c r="E92" i="13"/>
  <c r="D92" i="13"/>
  <c r="F91" i="13"/>
  <c r="F90" i="13"/>
  <c r="F89" i="13"/>
  <c r="F88" i="13"/>
  <c r="F87" i="13"/>
  <c r="F86" i="13"/>
  <c r="F85" i="13"/>
  <c r="F84" i="13"/>
  <c r="F83" i="13"/>
  <c r="F82" i="13"/>
  <c r="F81" i="13"/>
  <c r="F80" i="13"/>
  <c r="F79" i="13"/>
  <c r="F78" i="13"/>
  <c r="F77" i="13" s="1"/>
  <c r="E77" i="13"/>
  <c r="D77" i="13"/>
  <c r="F76" i="13"/>
  <c r="F75" i="13"/>
  <c r="F72" i="13" s="1"/>
  <c r="F74" i="13"/>
  <c r="F73" i="13"/>
  <c r="E72" i="13"/>
  <c r="D72" i="13"/>
  <c r="F71" i="13"/>
  <c r="F70" i="13"/>
  <c r="F69" i="13"/>
  <c r="F68" i="13"/>
  <c r="F64" i="13" s="1"/>
  <c r="F67" i="13"/>
  <c r="F66" i="13"/>
  <c r="F65" i="13"/>
  <c r="E64" i="13"/>
  <c r="D64" i="13"/>
  <c r="F63" i="13"/>
  <c r="F62" i="13"/>
  <c r="F61" i="13"/>
  <c r="F60" i="13"/>
  <c r="F59" i="13"/>
  <c r="F58" i="13"/>
  <c r="F57" i="13"/>
  <c r="F56" i="13"/>
  <c r="F55" i="13"/>
  <c r="F54" i="13"/>
  <c r="E53" i="13"/>
  <c r="D53" i="13"/>
  <c r="F50" i="13"/>
  <c r="F49" i="13"/>
  <c r="F48" i="13"/>
  <c r="F47" i="13"/>
  <c r="E47" i="13"/>
  <c r="D47" i="13"/>
  <c r="F46" i="13"/>
  <c r="F45" i="13"/>
  <c r="F44" i="13"/>
  <c r="F43" i="13"/>
  <c r="E43" i="13"/>
  <c r="D43" i="13"/>
  <c r="F42" i="13"/>
  <c r="F41" i="13"/>
  <c r="F40" i="13"/>
  <c r="F39" i="13"/>
  <c r="F38" i="13"/>
  <c r="F37" i="13"/>
  <c r="F36" i="13" s="1"/>
  <c r="E36" i="13"/>
  <c r="D36" i="13"/>
  <c r="F35" i="13"/>
  <c r="F34" i="13"/>
  <c r="F33" i="13"/>
  <c r="F32" i="13"/>
  <c r="F31" i="13"/>
  <c r="F30" i="13"/>
  <c r="F29" i="13" s="1"/>
  <c r="E29" i="13"/>
  <c r="D29" i="13"/>
  <c r="F28" i="13"/>
  <c r="F27" i="13"/>
  <c r="F26" i="13"/>
  <c r="E26" i="13"/>
  <c r="D26" i="13"/>
  <c r="F25" i="13"/>
  <c r="F24" i="13"/>
  <c r="F23" i="13"/>
  <c r="F22" i="13"/>
  <c r="F21" i="13"/>
  <c r="F20" i="13"/>
  <c r="F19" i="13"/>
  <c r="F18" i="13"/>
  <c r="F17" i="13"/>
  <c r="F16" i="13"/>
  <c r="F15" i="13"/>
  <c r="F12" i="13" s="1"/>
  <c r="F14" i="13"/>
  <c r="F13" i="13"/>
  <c r="D12" i="13"/>
  <c r="F11" i="13"/>
  <c r="F10" i="13"/>
  <c r="E10" i="13"/>
  <c r="E9" i="13"/>
  <c r="D10" i="13"/>
  <c r="D9" i="13" s="1"/>
  <c r="F9" i="13" s="1"/>
  <c r="E10" i="6"/>
  <c r="E11" i="6"/>
  <c r="D11" i="6"/>
  <c r="D10" i="6"/>
  <c r="E9" i="6"/>
  <c r="E8" i="6" s="1"/>
  <c r="D9" i="6"/>
  <c r="D8" i="6" s="1"/>
  <c r="D9" i="4"/>
  <c r="E10" i="4"/>
  <c r="E8" i="4"/>
  <c r="E9" i="4"/>
  <c r="D10" i="4"/>
  <c r="C8" i="4"/>
  <c r="C8" i="6"/>
  <c r="E31" i="3"/>
  <c r="E30" i="3" s="1"/>
  <c r="D31" i="3"/>
  <c r="D30" i="3" s="1"/>
  <c r="C8" i="10"/>
  <c r="D8" i="9"/>
  <c r="C8" i="9"/>
  <c r="F98" i="3"/>
  <c r="F112" i="3"/>
  <c r="F30" i="3" s="1"/>
  <c r="F83" i="3"/>
  <c r="F67" i="3"/>
  <c r="D62" i="3"/>
  <c r="D8" i="4"/>
  <c r="F161" i="14"/>
  <c r="F136" i="14"/>
  <c r="F67" i="14"/>
  <c r="F181" i="14"/>
  <c r="F36" i="14"/>
  <c r="F64" i="14"/>
  <c r="F154" i="14"/>
  <c r="F125" i="14"/>
  <c r="F128" i="14"/>
  <c r="F44" i="14"/>
  <c r="F57" i="14"/>
  <c r="F24" i="14"/>
  <c r="F39" i="14"/>
  <c r="F118" i="14"/>
  <c r="F130" i="14"/>
  <c r="F53" i="13"/>
  <c r="F9" i="14" l="1"/>
</calcChain>
</file>

<file path=xl/sharedStrings.xml><?xml version="1.0" encoding="utf-8"?>
<sst xmlns="http://schemas.openxmlformats.org/spreadsheetml/2006/main" count="4385" uniqueCount="2828">
  <si>
    <t>№ строки</t>
  </si>
  <si>
    <t>Руководитель медицинской организации</t>
  </si>
  <si>
    <t>Сопроводительное письмо к уведомлению №_______ от ________</t>
  </si>
  <si>
    <t>Неврология</t>
  </si>
  <si>
    <t>Онкология</t>
  </si>
  <si>
    <t>Оториноларингология</t>
  </si>
  <si>
    <t>Офтальмология</t>
  </si>
  <si>
    <t>Инфекционные болезни</t>
  </si>
  <si>
    <t>Гематология</t>
  </si>
  <si>
    <t>Нейрохирургия</t>
  </si>
  <si>
    <t>№__________________
(номер по реестру) &lt;*&gt;</t>
  </si>
  <si>
    <t>_____________________________
(наименование медицинской организации)</t>
  </si>
  <si>
    <t>&lt;*&gt; За исключением медицинских организаций, ранее не осуществляющих деятельность в сфере обязательного медицинского страхования</t>
  </si>
  <si>
    <r>
      <t xml:space="preserve">________________________________
</t>
    </r>
    <r>
      <rPr>
        <sz val="10"/>
        <rFont val="Times New Roman"/>
        <family val="1"/>
        <charset val="204"/>
      </rPr>
      <t>(подпись)</t>
    </r>
  </si>
  <si>
    <t>МП</t>
  </si>
  <si>
    <t>Ответственное лицо:</t>
  </si>
  <si>
    <r>
      <t xml:space="preserve">_________________________________
</t>
    </r>
    <r>
      <rPr>
        <sz val="10"/>
        <rFont val="Times New Roman"/>
        <family val="1"/>
        <charset val="204"/>
      </rPr>
      <t>(подпись)</t>
    </r>
  </si>
  <si>
    <r>
      <t xml:space="preserve">________________________________
</t>
    </r>
    <r>
      <rPr>
        <sz val="10"/>
        <rFont val="Times New Roman"/>
        <family val="1"/>
        <charset val="204"/>
      </rPr>
      <t>(ФИО)</t>
    </r>
  </si>
  <si>
    <t>"___"_________________20__ г.</t>
  </si>
  <si>
    <t>тел. (____) ______________________</t>
  </si>
  <si>
    <t>Ревматология</t>
  </si>
  <si>
    <t>Гастроэнтерология</t>
  </si>
  <si>
    <t>Пульмонология</t>
  </si>
  <si>
    <t>Эндокринология</t>
  </si>
  <si>
    <t>Аллергология и иммунология</t>
  </si>
  <si>
    <t>Колопроктология</t>
  </si>
  <si>
    <t xml:space="preserve">Наименование </t>
  </si>
  <si>
    <t xml:space="preserve">Количество посещений с профилактическими и иными целями </t>
  </si>
  <si>
    <t>Количество обращений по поводу заболевания</t>
  </si>
  <si>
    <t>Количество посещений при оказании медицинской помощи в неотложной форме</t>
  </si>
  <si>
    <t>Наименование специальности врача</t>
  </si>
  <si>
    <t>Травматология и ортопедия</t>
  </si>
  <si>
    <t>Урология</t>
  </si>
  <si>
    <t>Акушерство и гинекология</t>
  </si>
  <si>
    <t>Сердечно-сосудистая хирургия</t>
  </si>
  <si>
    <t>Детская урология - андрология</t>
  </si>
  <si>
    <r>
      <t xml:space="preserve">_______________________________
</t>
    </r>
    <r>
      <rPr>
        <sz val="10"/>
        <rFont val="Times New Roman"/>
        <family val="1"/>
        <charset val="204"/>
      </rPr>
      <t>(Ф.И.О.)</t>
    </r>
  </si>
  <si>
    <t>Искусственное прерывание беременности (аборт)</t>
  </si>
  <si>
    <t>Хирургия, детская хирургия</t>
  </si>
  <si>
    <t>Кардиология, детская кардиология</t>
  </si>
  <si>
    <t>X</t>
  </si>
  <si>
    <t>Наименование структурного подразделения</t>
  </si>
  <si>
    <t>Педиатрические соматические</t>
  </si>
  <si>
    <t>Терапевтические, в том числе:</t>
  </si>
  <si>
    <t>в стационаре на дому</t>
  </si>
  <si>
    <t>Педиатрия</t>
  </si>
  <si>
    <t>Терапия</t>
  </si>
  <si>
    <t>Стоматология</t>
  </si>
  <si>
    <t>Кардиология</t>
  </si>
  <si>
    <t>Хирургия</t>
  </si>
  <si>
    <t>Фельдшерские и фельдшерско-акушерские пункты</t>
  </si>
  <si>
    <t>Количество случаев</t>
  </si>
  <si>
    <t>Дневной стационар всего, в том числе по профилям:</t>
  </si>
  <si>
    <t>Медицинская помощь в амбулаторных условиях, всего</t>
  </si>
  <si>
    <t>Поликлиники, амбулатории, женские консультации &lt;**&gt;</t>
  </si>
  <si>
    <t>Дерматовенерология</t>
  </si>
  <si>
    <t>Центры здоровья по формированию здорового образа жизни у граждан Российской Федерации, включая сокращение потребления алкоголя и табака, всего, в том числе:</t>
  </si>
  <si>
    <t>посещения впервые обратившихся в отчетном году для проведения комплексного обследования</t>
  </si>
  <si>
    <t>посещения обратившихся для динамического наблюдения</t>
  </si>
  <si>
    <t>Отделения (кабинеты) неотложной медицинской помощи, всего, в том числе по специальностям:</t>
  </si>
  <si>
    <t>Приемное отделение (при оказании медицинской помощи без последующей госпитализации), всего, в том числе по специальностям:</t>
  </si>
  <si>
    <t>Отделение экстренной медицинской помощи (скорой медицинской помощи), оказывающие медицинскую помощь в амбулаторных условиях, всего, в том числе по специальностям:</t>
  </si>
  <si>
    <t>Травмпункт, всего, в том числе по специальностям:</t>
  </si>
  <si>
    <t>Отоларингология</t>
  </si>
  <si>
    <t xml:space="preserve">Педиатрия </t>
  </si>
  <si>
    <t xml:space="preserve">Терапия </t>
  </si>
  <si>
    <t>Травматология  и ортопедия</t>
  </si>
  <si>
    <t>Детская урология-андрология</t>
  </si>
  <si>
    <t>Нефрология (без диализа)</t>
  </si>
  <si>
    <r>
      <t xml:space="preserve">Предложения о планируемых к выполнению объемах медицинской помощи </t>
    </r>
    <r>
      <rPr>
        <b/>
        <u/>
        <sz val="14"/>
        <rFont val="Times New Roman"/>
        <family val="1"/>
        <charset val="204"/>
      </rPr>
      <t xml:space="preserve"> на плановый год</t>
    </r>
    <r>
      <rPr>
        <b/>
        <sz val="14"/>
        <rFont val="Times New Roman"/>
        <family val="1"/>
        <charset val="204"/>
      </rPr>
      <t xml:space="preserve"> (первичная медико-санитарная помощь)</t>
    </r>
  </si>
  <si>
    <t>Количество услуг, планируемых к выполнению</t>
  </si>
  <si>
    <t>Количество случаев лечения, планируемых к выполнению</t>
  </si>
  <si>
    <t>Проведение заместительной почечной терапии, в том числе:</t>
  </si>
  <si>
    <t>Гемодиализ интермиттирующий высокопоточный</t>
  </si>
  <si>
    <t>Перитонеальный диализ</t>
  </si>
  <si>
    <r>
      <t xml:space="preserve">_________________________________
                                   </t>
    </r>
    <r>
      <rPr>
        <sz val="10"/>
        <rFont val="Times New Roman"/>
        <family val="1"/>
        <charset val="204"/>
      </rPr>
      <t>(Ф.И.О.)</t>
    </r>
  </si>
  <si>
    <t>Наименование профилей и групп КСГ</t>
  </si>
  <si>
    <t>Для взрослого населения</t>
  </si>
  <si>
    <t>Для детского населения</t>
  </si>
  <si>
    <t>Всего</t>
  </si>
  <si>
    <t>в том числе по профилям:</t>
  </si>
  <si>
    <t>Осложнения беременности, родов, послеродового периода</t>
  </si>
  <si>
    <t>Болезни женских половых органов</t>
  </si>
  <si>
    <t>Операции на женских половых органах (уровень 1)</t>
  </si>
  <si>
    <t>Операции на женских половых органах (уровень 2)</t>
  </si>
  <si>
    <t>Нарушения с вовлечением иммунного механизма</t>
  </si>
  <si>
    <t>Болезни органов пищеварения, взрослые</t>
  </si>
  <si>
    <t>Болезни крови (уровень 1)</t>
  </si>
  <si>
    <t>Болезни крови (уровень 2)</t>
  </si>
  <si>
    <t>Дерматология</t>
  </si>
  <si>
    <t>Дерматозы</t>
  </si>
  <si>
    <t>Детская кардиология</t>
  </si>
  <si>
    <t>Болезни системы кровообращения, дети</t>
  </si>
  <si>
    <t>Детская онкология</t>
  </si>
  <si>
    <t>Лекарственная терапия при остром лейкозе, дети</t>
  </si>
  <si>
    <t>Лекарственная терапия при других злокачественных новообразованиях лимфоидной и кроветворной тканей, дети</t>
  </si>
  <si>
    <t>Лекарственная терапия при злокачественных новообразованиях других локализаций (кроме лимфоидной и кроветворной тканей), дети</t>
  </si>
  <si>
    <t>Операции на мужских половых органах, дети</t>
  </si>
  <si>
    <t>Операции на почке и мочевыделительной системе, дети</t>
  </si>
  <si>
    <t>Детская хирургия</t>
  </si>
  <si>
    <t>Операции по поводу грыж, дети</t>
  </si>
  <si>
    <t>Детская эндокринология</t>
  </si>
  <si>
    <t>Сахарный диабет, дети</t>
  </si>
  <si>
    <t>Другие болезни эндокринной системы, дети</t>
  </si>
  <si>
    <t>Другие вирусные гепатиты</t>
  </si>
  <si>
    <t>Инфекционные и паразитарные болезни, взрослые</t>
  </si>
  <si>
    <t>Инфекционные и паразитарные болезни, дети</t>
  </si>
  <si>
    <t>Респираторные инфекции верхних дыхательных путей, взрослые</t>
  </si>
  <si>
    <t>Респираторные инфекции верхних дыхательных путей, дети</t>
  </si>
  <si>
    <t>Болезни системы кровообращения, взрослые</t>
  </si>
  <si>
    <t>Болезни системы кровообращения с применением инвазивных методов</t>
  </si>
  <si>
    <t>Лечение наследственных атерогенных нарушений липидного обмена с применением методов афереза (липидная фильтрация, афинная и иммуносорбция липопротеидов) в случае отсутствия эффективности базисной терапии</t>
  </si>
  <si>
    <t>Операции на кишечнике и анальной области (уровень 1)</t>
  </si>
  <si>
    <t>Операции на кишечнике и анальной области (уровень 2)</t>
  </si>
  <si>
    <t>Болезни нервной системы, хромосомные аномалии</t>
  </si>
  <si>
    <t>Болезни и травмы позвоночника, спинного мозга, последствия внутричерепной травмы, сотрясение головного мозга</t>
  </si>
  <si>
    <t>Операции на периферической нервной системе</t>
  </si>
  <si>
    <t>Неонатология</t>
  </si>
  <si>
    <t>Нарушения, возникшие в перинатальном периоде</t>
  </si>
  <si>
    <t>Гломерулярные болезни, почечная недостаточность (без диализа)</t>
  </si>
  <si>
    <t>Лекарственная терапия у пациентов, получающих диализ</t>
  </si>
  <si>
    <t>Формирование, имплантация, удаление, смена доступа для диализа</t>
  </si>
  <si>
    <t>Другие болезни почек</t>
  </si>
  <si>
    <t>Лучевая терапия (уровень 1)</t>
  </si>
  <si>
    <t>Лучевая терапия (уровень 2)</t>
  </si>
  <si>
    <t>Лучевая терапия (уровень 3)</t>
  </si>
  <si>
    <t>Операции при злокачественных новообразованиях кожи (уровень 1)</t>
  </si>
  <si>
    <t>Операции при злокачественных новообразованиях кожи (уровень 2)</t>
  </si>
  <si>
    <t>Злокачественное новообразование без специального противоопухолевого лечения</t>
  </si>
  <si>
    <t>Лекарственная терапия при остром лейкозе, взрослые</t>
  </si>
  <si>
    <t>Лекарственная терапия при других злокачественных новообразованиях лимфоидной и кроветворной тканей, взрослые</t>
  </si>
  <si>
    <t>Лекарственная терапия при злокачественных новообразованиях (кроме лимфоидной и кроветворной тканей), взрослые (уровень 1)</t>
  </si>
  <si>
    <t>Лекарственная терапия при злокачественных новообразованиях (кроме лимфоидной и кроветворной тканей), взрослые (уровень 2)</t>
  </si>
  <si>
    <t>Лекарственная терапия при злокачественных новообразованиях (кроме лимфоидной и кроветворной тканей), взрослые (уровень 3)</t>
  </si>
  <si>
    <t>Лекарственная терапия при злокачественных новообразованиях (кроме лимфоидной и кроветворной тканей), взрослые (уровень 4)</t>
  </si>
  <si>
    <t>Лекарственная терапия при злокачественных новообразованиях (кроме лимфоидной и кроветворной тканей), взрослые (уровень 5)</t>
  </si>
  <si>
    <t>Лекарственная терапия при злокачественных новообразованиях (кроме лимфоидной и кроветворной тканей), взрослые (уровень 6)</t>
  </si>
  <si>
    <t>Лекарственная терапия при злокачественных новообразованиях (кроме лимфоидной и кроветворной тканей), взрослые (уровень 7)</t>
  </si>
  <si>
    <t>Лекарственная терапия при злокачественных новообразованиях (кроме лимфоидной и кроветворной тканей), взрослые (уровень 8)</t>
  </si>
  <si>
    <t>Лекарственная терапия при доброкачественных заболеваниях крови и пузырном заносе</t>
  </si>
  <si>
    <t>Лекарственная терапия злокачественных новообразований лимфоидной и кроветворной тканей с применением моноклональных антител, ингибиторов протеинкиназы</t>
  </si>
  <si>
    <t>Болезни уха, горла, носа</t>
  </si>
  <si>
    <t>Операции на органе слуха, придаточных пазухах носа и верхних дыхательных путях (уровень 1)</t>
  </si>
  <si>
    <t>Операции на органе слуха, придаточных пазухах носа и верхних дыхательных путях (уровень 2)</t>
  </si>
  <si>
    <t>Операции на органе слуха, придаточных пазухах носа и верхних дыхательных путях (уровень 3)</t>
  </si>
  <si>
    <t>Операции на органе слуха, придаточных пазухах носа и верхних дыхательных путях (уровень 4)</t>
  </si>
  <si>
    <t>Замена речевого процессора</t>
  </si>
  <si>
    <t>Болезни и травмы глаза</t>
  </si>
  <si>
    <t>Операции на органе зрения (уровень 1)</t>
  </si>
  <si>
    <t>Операции на органе зрения (уровень 2)</t>
  </si>
  <si>
    <t>Операции на органе зрения (уровень 3)</t>
  </si>
  <si>
    <t>Операции на органе зрения (уровень 4)</t>
  </si>
  <si>
    <t>Операции на органе зрения (уровень 5)</t>
  </si>
  <si>
    <t>Системные поражения соединительной ткани, артропатии, спондилопатии, дети</t>
  </si>
  <si>
    <t>Болезни органов пищеварения, дети</t>
  </si>
  <si>
    <t>Болезни органов дыхания</t>
  </si>
  <si>
    <t>Системные поражения соединительной ткани, артропатии, спондилопатии, взрослые</t>
  </si>
  <si>
    <t>Операции на сосудах (уровень 1)</t>
  </si>
  <si>
    <t>Операции на сосудах (уровень 2)</t>
  </si>
  <si>
    <t>Стоматология детская</t>
  </si>
  <si>
    <t>Болезни полости рта, слюнных желез и челюстей, врожденные аномалии лица и шеи, дети</t>
  </si>
  <si>
    <t>Отравления и другие воздействия внешних причин</t>
  </si>
  <si>
    <t>Торакальная хирургия</t>
  </si>
  <si>
    <t>Операции на нижних дыхательных путях и легочной ткани, органах средостения</t>
  </si>
  <si>
    <t>Операции на костно-мышечной системе и суставах (уровень 1)</t>
  </si>
  <si>
    <t>Операции на костно-мышечной системе и суставах (уровень 2)</t>
  </si>
  <si>
    <t>Операции на костно-мышечной системе и суставах (уровень 3)</t>
  </si>
  <si>
    <t>Заболевания опорно-двигательного аппарата, травмы, болезни мягких тканей</t>
  </si>
  <si>
    <t>Болезни, врожденные аномалии, повреждения мочевой системы и мужских половых органов</t>
  </si>
  <si>
    <t>Операции на мужских половых органах, взрослые (уровень 1)</t>
  </si>
  <si>
    <t>Операции на мужских половых органах, взрослые (уровень 2)</t>
  </si>
  <si>
    <t>Операции на почке и мочевыделительной системе, взрослые (уровень 1)</t>
  </si>
  <si>
    <t>Операции на почке и мочевыделительной системе, взрослые (уровень 2)</t>
  </si>
  <si>
    <t>Операции на почке и мочевыделительной системе, взрослые (уровень 3)</t>
  </si>
  <si>
    <t>Болезни, новообразования молочной железы</t>
  </si>
  <si>
    <t>Операции на коже, подкожной клетчатке, придатках кожи (уровень 1)</t>
  </si>
  <si>
    <t>Операции на коже, подкожной клетчатке, придатках кожи (уровень 2)</t>
  </si>
  <si>
    <t>Операции на коже, подкожной клетчатке, придатках кожи (уровень 3)</t>
  </si>
  <si>
    <t>Операции на органах кроветворения и иммунной системы</t>
  </si>
  <si>
    <t>Операции на молочной железе</t>
  </si>
  <si>
    <t>Хирургия (абдоминальная)</t>
  </si>
  <si>
    <t>Операции на пищеводе, желудке, двенадцатиперстной кишке (уровень 1)</t>
  </si>
  <si>
    <t>Операции на пищеводе, желудке, двенадцатиперстной кишке (уровень 2)</t>
  </si>
  <si>
    <t>Операции по поводу грыж, взрослые (уровень 1)</t>
  </si>
  <si>
    <t>Операции по поводу грыж, взрослые (уровень 2)</t>
  </si>
  <si>
    <t>Операции по поводу грыж, взрослые (уровень 3)</t>
  </si>
  <si>
    <t>Операции на желчном пузыре и желчевыводящих путях</t>
  </si>
  <si>
    <t>Другие операции на органах брюшной полости (уровень 1)</t>
  </si>
  <si>
    <t>Другие операции на органах брюшной полости (уровень 2)</t>
  </si>
  <si>
    <t>Хирургия (комбустиология)</t>
  </si>
  <si>
    <t>Ожоги и отморожения</t>
  </si>
  <si>
    <t>Челюстно-лицевая хирургия</t>
  </si>
  <si>
    <t>Болезни полости рта, слюнных желез и челюстей, врожденные аномалии лица и шеи, взрослые</t>
  </si>
  <si>
    <t>Операции на органах полости рта (уровень 1)</t>
  </si>
  <si>
    <t>Операции на органах полости рта (уровень 2)</t>
  </si>
  <si>
    <t>Сахарный диабет, взрослые</t>
  </si>
  <si>
    <t>Другие болезни эндокринной системы, новообразования эндокринных желез доброкачественные, in situ, неопределенного и неизвестного характера, расстройства питания, другие нарушения обмена веществ</t>
  </si>
  <si>
    <t>Кистозный фиброз</t>
  </si>
  <si>
    <t>Лечение кистозного фиброза с применением ингаляционной антибактериальной терапии</t>
  </si>
  <si>
    <t>Прочее</t>
  </si>
  <si>
    <t>Комплексное лечение с применением препаратов иммуноглобулина</t>
  </si>
  <si>
    <t>Факторы, влияющие на состояние здоровья населения и обращения в учреждения здравоохранения</t>
  </si>
  <si>
    <t>Госпитализация в дневной стационар в диагностических целях с постановкой диагноза туберкулеза, ВИЧ-инфекции, психического заболевания</t>
  </si>
  <si>
    <t>Отторжение, отмирание трансплантата органов и тканей</t>
  </si>
  <si>
    <t>Медицинская реабилитация</t>
  </si>
  <si>
    <t>Медицинская реабилитация пациентов с заболеваниями центральной нервной системы (2 балла по ШРМ)</t>
  </si>
  <si>
    <r>
      <t xml:space="preserve">________________________________________________
                                   </t>
    </r>
    <r>
      <rPr>
        <sz val="10"/>
        <rFont val="Times New Roman"/>
        <family val="1"/>
        <charset val="204"/>
      </rPr>
      <t>(Ф.И.О.)</t>
    </r>
  </si>
  <si>
    <r>
      <t xml:space="preserve">________________________________________________
</t>
    </r>
    <r>
      <rPr>
        <sz val="10"/>
        <rFont val="Times New Roman"/>
        <family val="1"/>
        <charset val="204"/>
      </rPr>
      <t>(ФИО)</t>
    </r>
  </si>
  <si>
    <t>тел. (____) ___________________________________</t>
  </si>
  <si>
    <r>
      <t xml:space="preserve">Предложения о планируемых к выполнению объемах медицинской помощи в условиях дневного стационара </t>
    </r>
    <r>
      <rPr>
        <b/>
        <u/>
        <sz val="14"/>
        <rFont val="Times New Roman"/>
        <family val="1"/>
        <charset val="204"/>
      </rPr>
      <t>на плановый год</t>
    </r>
    <r>
      <rPr>
        <b/>
        <sz val="14"/>
        <rFont val="Times New Roman"/>
        <family val="1"/>
        <charset val="204"/>
      </rPr>
      <t xml:space="preserve"> (без учета объемов высокотехнологичной медицинской помощи)</t>
    </r>
  </si>
  <si>
    <t>Перитонеальный диализ с использованием автоматизированных технологий</t>
  </si>
  <si>
    <t>___________________________
(наименование медицинской организации)</t>
  </si>
  <si>
    <t>Количество случаев госпитализации, планируемых к выполнению</t>
  </si>
  <si>
    <t>ВСЕГО</t>
  </si>
  <si>
    <t>Акушерское дело</t>
  </si>
  <si>
    <t>Беременность без патологии, дородовая госпитализация в отделение сестринского ухода</t>
  </si>
  <si>
    <t>Осложнения, связанные с беременностью</t>
  </si>
  <si>
    <t>Беременность, закончившаяся абортивным исходом</t>
  </si>
  <si>
    <t>Родоразрешение</t>
  </si>
  <si>
    <t>Кесарево сечение</t>
  </si>
  <si>
    <t>Осложнения послеродового периода</t>
  </si>
  <si>
    <t>Послеродовой сепсис</t>
  </si>
  <si>
    <t>Воспалительные болезни женских половых органов</t>
  </si>
  <si>
    <t>Доброкачественные новообразования, новообразования in situ, неопределенного и неизвестного характера женских половых органов</t>
  </si>
  <si>
    <t>Другие болезни, врожденные аномалии, повреждения женских половых органов</t>
  </si>
  <si>
    <t>Операции на женских половых органах (уровень 3)</t>
  </si>
  <si>
    <t>Операции на женских половых органах (уровень 4)</t>
  </si>
  <si>
    <t>Ангионевротический отек, анафилактический шок</t>
  </si>
  <si>
    <t>Язва желудка и двенадцатиперстной кишки</t>
  </si>
  <si>
    <t>Воспалительные заболевания кишечника</t>
  </si>
  <si>
    <t>Болезни печени, невирусные (уровень 1)</t>
  </si>
  <si>
    <t>Болезни печени, невирусные (уровень 2)</t>
  </si>
  <si>
    <t>Болезни поджелудочной железы</t>
  </si>
  <si>
    <t>Анемии (уровень 1)</t>
  </si>
  <si>
    <t>Анемии (уровень 2)</t>
  </si>
  <si>
    <t>Нарушения свертываемости крови</t>
  </si>
  <si>
    <t>Редкие и тяжелые дерматозы</t>
  </si>
  <si>
    <t>Среднетяжелые дерматозы</t>
  </si>
  <si>
    <t>Легкие дерматозы</t>
  </si>
  <si>
    <t>Врожденные аномалии сердечно-сосудистой системы, дети</t>
  </si>
  <si>
    <t>Операции на мужских половых органах, дети (уровень 1)</t>
  </si>
  <si>
    <t>Операции на мужских половых органах, дети (уровень 2)</t>
  </si>
  <si>
    <t>Операции на мужских половых органах, дети (уровень 4)</t>
  </si>
  <si>
    <t>Операции на почке и мочевыделительной системе, дети (уровень 1)</t>
  </si>
  <si>
    <t>Операции на почке и мочевыделительной системе, дети (уровень 2)</t>
  </si>
  <si>
    <t>Операции на почке и мочевыделительной системе, дети (уровень 3)</t>
  </si>
  <si>
    <t>Операции на почке и мочевыделительной системе, дети (уровень 4)</t>
  </si>
  <si>
    <t>Операции на почке и мочевыделительной системе, дети (уровень 5)</t>
  </si>
  <si>
    <t>Операции на почке и мочевыделительной системе, дети (уровень 6)</t>
  </si>
  <si>
    <t>Детская хирургия (уровень 1)</t>
  </si>
  <si>
    <t>Детская хирургия (уровень 2)</t>
  </si>
  <si>
    <t>Аппендэктомия, дети (уровень 1)</t>
  </si>
  <si>
    <t>Аппендэктомия, дети (уровень 2)</t>
  </si>
  <si>
    <t>Операции по поводу грыж, дети (уровень 1)</t>
  </si>
  <si>
    <t>Операции по поводу грыж, дети (уровень 2)</t>
  </si>
  <si>
    <t>Операции по поводу грыж, дети (уровень 3)</t>
  </si>
  <si>
    <t>Заболевания гипофиза, дети</t>
  </si>
  <si>
    <t>Другие болезни эндокринной системы, дети (уровень 1)</t>
  </si>
  <si>
    <t>Другие болезни эндокринной системы, дети (уровень 2)</t>
  </si>
  <si>
    <t>Кишечные инфекции, взрослые</t>
  </si>
  <si>
    <t>Кишечные инфекции, дети</t>
  </si>
  <si>
    <t>Вирусный гепатит острый</t>
  </si>
  <si>
    <t>Вирусный гепатит хронический</t>
  </si>
  <si>
    <t>Сепсис, взрослые</t>
  </si>
  <si>
    <t>Сепсис, дети</t>
  </si>
  <si>
    <t>Другие инфекционные и паразитарные болезни, взрослые</t>
  </si>
  <si>
    <t>Другие инфекционные и паразитарные болезни, дети</t>
  </si>
  <si>
    <t>Респираторные инфекции верхних дыхательных путей с осложнениями, взрослые</t>
  </si>
  <si>
    <t>Грипп, вирус гриппа идентифицирован</t>
  </si>
  <si>
    <t>Клещевой энцефалит</t>
  </si>
  <si>
    <t>Нестабильная стенокардия, инфаркт миокарда, легочная эмболия (уровень 1)</t>
  </si>
  <si>
    <t>Нестабильная стенокардия, инфаркт миокарда, легочная эмболия (уровень 2)</t>
  </si>
  <si>
    <t>Нарушения ритма и проводимости (уровень 1)</t>
  </si>
  <si>
    <t>Нарушения ритма и проводимости (уровень 2)</t>
  </si>
  <si>
    <t>Эндокардит, миокардит, перикардит, кардиомиопатии (уровень 1)</t>
  </si>
  <si>
    <t>Эндокардит, миокардит, перикардит, кардиомиопатии (уровень 2)</t>
  </si>
  <si>
    <t>Операции на кишечнике и анальной области (уровень 3)</t>
  </si>
  <si>
    <t>Воспалительные заболевания ЦНС, взрослые</t>
  </si>
  <si>
    <t>Воспалительные заболевания ЦНС, дети</t>
  </si>
  <si>
    <t>Дегенеративные болезни нервной системы</t>
  </si>
  <si>
    <t>Демиелинизирующие болезни нервной системы</t>
  </si>
  <si>
    <t>Эпилепсия, судороги (уровень 1)</t>
  </si>
  <si>
    <t>Эпилепсия, судороги (уровень 2)</t>
  </si>
  <si>
    <t>Расстройства периферической нервной системы</t>
  </si>
  <si>
    <t>Другие нарушения нервной системы (уровень 1)</t>
  </si>
  <si>
    <t>Другие нарушения нервной системы (уровень 2)</t>
  </si>
  <si>
    <t>Транзиторные ишемические приступы, сосудистые мозговые синдромы</t>
  </si>
  <si>
    <t>Кровоизлияние в мозг</t>
  </si>
  <si>
    <t>Инфаркт мозга (уровень 1)</t>
  </si>
  <si>
    <t>Инфаркт мозга (уровень 2)</t>
  </si>
  <si>
    <t>Инфаркт мозга (уровень 3)</t>
  </si>
  <si>
    <t>Другие цереброваскулярные болезни</t>
  </si>
  <si>
    <t>Паралитические синдромы, травма спинного мозга (уровень 1)</t>
  </si>
  <si>
    <t>Паралитические синдромы, травма спинного мозга (уровень 2)</t>
  </si>
  <si>
    <t>Дорсопатии, спондилопатии, остеопатии</t>
  </si>
  <si>
    <t>Травмы позвоночника</t>
  </si>
  <si>
    <t>Сотрясение головного мозга</t>
  </si>
  <si>
    <t>Переломы черепа, внутричерепная травма</t>
  </si>
  <si>
    <t>Операции на центральной нервной системе и головном мозге (уровень 1)</t>
  </si>
  <si>
    <t>Операции на центральной нервной системе и головном мозге (уровень 2)</t>
  </si>
  <si>
    <t>Операции на периферической нервной системе (уровень 1)</t>
  </si>
  <si>
    <t>Операции на периферической нервной системе (уровень 2)</t>
  </si>
  <si>
    <t>Операции на периферической нервной системе (уровень 3)</t>
  </si>
  <si>
    <t>Доброкачественные новообразования нервной системы</t>
  </si>
  <si>
    <t>Малая масса тела при рождении, недоношенность</t>
  </si>
  <si>
    <t>Крайне малая масса тела при рождении, крайняя незрелость</t>
  </si>
  <si>
    <t>Лечение новорожденных с тяжелой патологией с применением аппаратных методов поддержки или замещения витальных функций</t>
  </si>
  <si>
    <t>Геморрагические и гемолитические нарушения у новорожденных</t>
  </si>
  <si>
    <t>Другие нарушения, возникшие в перинатальном периоде (уровень 1)</t>
  </si>
  <si>
    <t>Другие нарушения, возникшие в перинатальном периоде (уровень 2)</t>
  </si>
  <si>
    <t>Другие нарушения, возникшие в перинатальном периоде (уровень 3)</t>
  </si>
  <si>
    <t>Почечная недостаточность</t>
  </si>
  <si>
    <t>Формирование, имплантация, реконструкция, удаление, смена доступа для диализа</t>
  </si>
  <si>
    <t>Гломерулярные болезни</t>
  </si>
  <si>
    <t>Операции на женских половых органах при злокачественных новообразованиях (уровень 1)</t>
  </si>
  <si>
    <t>Операции на женских половых органах при злокачественных новообразованиях (уровень 2)</t>
  </si>
  <si>
    <t>Операции на женских половых органах при злокачественных новообразованиях (уровень 3)</t>
  </si>
  <si>
    <t>Операции на кишечнике и анальной области при злокачественных новообразованиях (уровень 1)</t>
  </si>
  <si>
    <t>Операции на кишечнике и анальной области при злокачественных новообразованиях (уровень 2)</t>
  </si>
  <si>
    <t>Операции при злокачественных новообразованиях почки и мочевыделительной системы (уровень 1)</t>
  </si>
  <si>
    <t>Операции при злокачественных новообразованиях почки и мочевыделительной системы (уровень 2)</t>
  </si>
  <si>
    <t>Операции при злокачественных новообразованиях почки и мочевыделительной системы (уровень 3)</t>
  </si>
  <si>
    <t>Операции при злокачественных новообразованиях кожи (уровень 3)</t>
  </si>
  <si>
    <t>Операции при злокачественном новообразовании щитовидной железы (уровень 1)</t>
  </si>
  <si>
    <t>Операции при злокачественном новообразовании щитовидной железы (уровень 2)</t>
  </si>
  <si>
    <t>Мастэктомия, другие операции при злокачественном новообразовании молочной железы (уровень 1)</t>
  </si>
  <si>
    <t>Мастэктомия, другие операции при злокачественном новообразовании молочной железы (уровень 2)</t>
  </si>
  <si>
    <t>Операции при злокачественном новообразовании желчного пузыря, желчных протоков (уровень 1)</t>
  </si>
  <si>
    <t>Операции при злокачественном новообразовании желчного пузыря, желчных протоков (уровень 2)</t>
  </si>
  <si>
    <t>Операции при злокачественном новообразовании пищевода, желудка (уровень 1)</t>
  </si>
  <si>
    <t>Операции при злокачественном новообразовании пищевода, желудка (уровень 2)</t>
  </si>
  <si>
    <t>Операции при злокачественном новообразовании пищевода, желудка (уровень 3)</t>
  </si>
  <si>
    <t>Другие операции при злокачественном новообразовании брюшной полости</t>
  </si>
  <si>
    <t>Операции на органе слуха, придаточных пазухах носа и верхних дыхательных путях при злокачественных новообразованиях</t>
  </si>
  <si>
    <t>Операции на нижних дыхательных путях и легочной ткани при злокачественных новообразованиях (уровень 1)</t>
  </si>
  <si>
    <t>Операции на нижних дыхательных путях и легочной ткани при злокачественных новообразованиях (уровень 2)</t>
  </si>
  <si>
    <t>Операции при злокачественных новообразованиях мужских половых органов (уровень 1)</t>
  </si>
  <si>
    <t>Операции при злокачественных новообразованиях мужских половых органов (уровень 2)</t>
  </si>
  <si>
    <t>Доброкачественные новообразования, новообразования in situ уха, горла, носа, полости рта</t>
  </si>
  <si>
    <t>Средний отит, мастоидит, нарушения вестибулярной функции</t>
  </si>
  <si>
    <t>Другие болезни уха</t>
  </si>
  <si>
    <t>Другие болезни и врожденные аномалии верхних дыхательных путей, симптомы и признаки, относящиеся к органам дыхания, нарушения речи</t>
  </si>
  <si>
    <t>Операции на органе слуха, придаточных пазухах носа и верхних дыхательных путях (уровень 5)</t>
  </si>
  <si>
    <t>Операции на органе зрения (уровень 6)</t>
  </si>
  <si>
    <t>Болезни глаза</t>
  </si>
  <si>
    <t>Травмы глаза</t>
  </si>
  <si>
    <t>Нарушения всасывания, дети</t>
  </si>
  <si>
    <t>Другие болезни органов пищеварения, дети</t>
  </si>
  <si>
    <t>Воспалительные артропатии, спондилопатии, дети</t>
  </si>
  <si>
    <t>Врожденные аномалии головного и спинного мозга, дети</t>
  </si>
  <si>
    <t>Другие болезни органов дыхания</t>
  </si>
  <si>
    <t>Интерстициальные болезни легких, врожденные аномалии развития легких, бронхо-легочная дисплазия, дети</t>
  </si>
  <si>
    <t>Доброкачественные новообразования, новообразования in situ органов дыхания, других и неуточненных органов грудной клетки</t>
  </si>
  <si>
    <t>Пневмония, плеврит, другие болезни плевры</t>
  </si>
  <si>
    <t>Астма, взрослые</t>
  </si>
  <si>
    <t>Астма, дети</t>
  </si>
  <si>
    <t>Системные поражения соединительной ткани</t>
  </si>
  <si>
    <t>Артропатии и спондилопатии</t>
  </si>
  <si>
    <t>Ревматические болезни сердца (уровень 1)</t>
  </si>
  <si>
    <t>Ревматические болезни сердца (уровень 2)</t>
  </si>
  <si>
    <t>Флебит и тромбофлебит, варикозное расширение вен нижних конечностей</t>
  </si>
  <si>
    <t>Другие болезни, врожденные аномалии вен</t>
  </si>
  <si>
    <t>Болезни артерий, артериол и капилляров</t>
  </si>
  <si>
    <t>Диагностическое обследование сердечно-сосудистой системы</t>
  </si>
  <si>
    <t>Операции на сердце и коронарных сосудах (уровень 1)</t>
  </si>
  <si>
    <t>Операции на сердце и коронарных сосудах (уровень 2)</t>
  </si>
  <si>
    <t>Операции на сердце и коронарных сосудах (уровень 3)</t>
  </si>
  <si>
    <t>Операции на сосудах (уровень 3)</t>
  </si>
  <si>
    <t>Операции на сосудах (уровень 4)</t>
  </si>
  <si>
    <t>Операции на сосудах (уровень 5)</t>
  </si>
  <si>
    <t>Болезни пищевода, гастрит, дуоденит, другие болезни желудка и двенадцатиперстной кишки</t>
  </si>
  <si>
    <t>Новообразования доброкачественные, in situ, неопределенного и неуточненного характера органов пищеварения</t>
  </si>
  <si>
    <t>Болезни желчного пузыря</t>
  </si>
  <si>
    <t>Другие болезни органов пищеварения, взрослые</t>
  </si>
  <si>
    <t>Гипертоническая болезнь в стадии обострения</t>
  </si>
  <si>
    <t>Стенокардия (кроме нестабильной), хроническая ишемическая болезнь сердца (уровень 1)</t>
  </si>
  <si>
    <t>Стенокардия (кроме нестабильной), хроническая ишемическая болезнь сердца (уровень 2)</t>
  </si>
  <si>
    <t>Другие болезни сердца (уровень 1)</t>
  </si>
  <si>
    <t>Другие болезни сердца (уровень 2)</t>
  </si>
  <si>
    <t>Бронхит необструктивный, симптомы и признаки, относящиеся к органам дыхания</t>
  </si>
  <si>
    <t>ХОБЛ, эмфизема, бронхоэктатическая болезнь</t>
  </si>
  <si>
    <t>Госпитализация в диагностических целях с постановкой/ подтверждением диагноза злокачественного новообразования</t>
  </si>
  <si>
    <t>Гнойные состояния нижних дыхательных путей</t>
  </si>
  <si>
    <t>Операции на нижних дыхательных путях и легочной ткани, органах средостения (уровень 1)</t>
  </si>
  <si>
    <t>Операции на нижних дыхательных путях и легочной ткани, органах средостения (уровень 2)</t>
  </si>
  <si>
    <t>Операции на нижних дыхательных путях и легочной ткани, органах средостения (уровень 3)</t>
  </si>
  <si>
    <t>Операции на нижних дыхательных путях и легочной ткани, органах средостения (уровень 4)</t>
  </si>
  <si>
    <t>Приобретенные и врожденные костно-мышечные деформации</t>
  </si>
  <si>
    <t>Переломы шейки бедра и костей таза</t>
  </si>
  <si>
    <t>Переломы бедренной кости, другие травмы области бедра и тазобедренного сустава</t>
  </si>
  <si>
    <t>Переломы, вывихи, растяжения области грудной клетки, верхней конечности и стопы</t>
  </si>
  <si>
    <t>Переломы, вывихи, растяжения области колена и голени</t>
  </si>
  <si>
    <t>Множественные переломы, травматические ампутации, размозжения и последствия травм</t>
  </si>
  <si>
    <t>Тяжелая множественная и сочетанная травма (политравма)</t>
  </si>
  <si>
    <t>Эндопротезирование суставов</t>
  </si>
  <si>
    <t>Операции на костно-мышечной системе и суставах (уровень 4)</t>
  </si>
  <si>
    <t>Операции на костно-мышечной системе и суставах (уровень 5)</t>
  </si>
  <si>
    <t>Тубулоинтерстициальные болезни почек, другие болезни мочевой системы</t>
  </si>
  <si>
    <t>Камни мочевой системы; симптомы, относящиеся к мочевой системе</t>
  </si>
  <si>
    <t>Доброкачественные новообразования, новообразования in situ, неопределенного и неизвестного характера мочевых органов и мужских половых органов</t>
  </si>
  <si>
    <t>Болезни предстательной железы</t>
  </si>
  <si>
    <t>Другие болезни, врожденные аномалии, повреждения мочевой системы и мужских половых органов</t>
  </si>
  <si>
    <t>Операции на мужских половых органах, взрослые (уровень 3)</t>
  </si>
  <si>
    <t>Операции на мужских половых органах, взрослые (уровень 4)</t>
  </si>
  <si>
    <t>Операции на почке и мочевыделительной системе, взрослые (уровень 4)</t>
  </si>
  <si>
    <t>Операции на почке и мочевыделительной системе, взрослые (уровень 5)</t>
  </si>
  <si>
    <t>Операции на почке и мочевыделительной системе, взрослые (уровень 6)</t>
  </si>
  <si>
    <t>Болезни лимфатических сосудов и лимфатических узлов</t>
  </si>
  <si>
    <t>Операции на коже, подкожной клетчатке, придатках кожи (уровень 4)</t>
  </si>
  <si>
    <t>Операции на органах кроветворения и иммунной системы (уровень 1)</t>
  </si>
  <si>
    <t>Операции на органах кроветворения и иммунной системы (уровень 2)</t>
  </si>
  <si>
    <t>Операции на органах кроветворения и иммунной системы (уровень 3)</t>
  </si>
  <si>
    <t>Операции на эндокринных железах кроме гипофиза (уровень 1)</t>
  </si>
  <si>
    <t>Операции на эндокринных железах кроме гипофиза (уровень 2)</t>
  </si>
  <si>
    <t>Болезни молочной железы, новообразования молочной железы доброкачественные, in situ, неопределенного и неизвестного характера</t>
  </si>
  <si>
    <t>Артрозы, другие поражения суставов, болезни мягких тканей</t>
  </si>
  <si>
    <t>Остеомиелит (уровень 1)</t>
  </si>
  <si>
    <t>Остеомиелит (уровень 2)</t>
  </si>
  <si>
    <t>Остеомиелит (уровень 3)</t>
  </si>
  <si>
    <t>Доброкачественные новообразования костно-мышечной системы и соединительной ткани</t>
  </si>
  <si>
    <t>Открытые раны, поверхностные, другие и неуточненные травмы</t>
  </si>
  <si>
    <t>Операции на молочной железе (кроме злокачественных новообразований)</t>
  </si>
  <si>
    <t>Операции на желчном пузыре и желчевыводящих путях (уровень 1)</t>
  </si>
  <si>
    <t>Операции на желчном пузыре и желчевыводящих путях (уровень 2)</t>
  </si>
  <si>
    <t>Операции на желчном пузыре и желчевыводящих путях (уровень 3)</t>
  </si>
  <si>
    <t>Операции на желчном пузыре и желчевыводящих путях (уровень 4)</t>
  </si>
  <si>
    <t>Операции на печени и поджелудочной железе (уровень 1)</t>
  </si>
  <si>
    <t>Операции на печени и поджелудочной железе (уровень 2)</t>
  </si>
  <si>
    <t>Панкреатит, хирургическое лечение</t>
  </si>
  <si>
    <t>Операции на пищеводе, желудке, двенадцатиперстной кишке (уровень 3)</t>
  </si>
  <si>
    <t>Аппендэктомия, взрослые (уровень 1)</t>
  </si>
  <si>
    <t>Аппендэктомия, взрослые (уровень 2)</t>
  </si>
  <si>
    <t>Другие операции на органах брюшной полости (уровень 3)</t>
  </si>
  <si>
    <t>Отморожения (уровень 1)</t>
  </si>
  <si>
    <t>Отморожения (уровень 2)</t>
  </si>
  <si>
    <t>Ожоги (уровень 1)</t>
  </si>
  <si>
    <t>Ожоги (уровень 2)</t>
  </si>
  <si>
    <t>Ожоги (уровень 3)</t>
  </si>
  <si>
    <t>Ожоги (уровень 4)</t>
  </si>
  <si>
    <t>Ожоги (уровень 5)</t>
  </si>
  <si>
    <t>Операции на органах полости рта (уровень 3)</t>
  </si>
  <si>
    <t>Операции на органах полости рта (уровень 4)</t>
  </si>
  <si>
    <t>Сахарный диабет, взрослые (уровень 1)</t>
  </si>
  <si>
    <t>Сахарный диабет, взрослые (уровень 2)</t>
  </si>
  <si>
    <t>Заболевания гипофиза, взрослые</t>
  </si>
  <si>
    <t>Другие болезни эндокринной системы, взрослые (уровень 1)</t>
  </si>
  <si>
    <t>Другие болезни эндокринной системы, взрослые (уровень 2)</t>
  </si>
  <si>
    <t>Новообразования эндокринных желез доброкачественные, in situ, неопределенного и неизвестного характера</t>
  </si>
  <si>
    <t>Расстройства питания</t>
  </si>
  <si>
    <t>Другие нарушения обмена веществ</t>
  </si>
  <si>
    <t>Редкие генетические заболевания</t>
  </si>
  <si>
    <t>Госпитализация в диагностических целях с постановкой диагноза туберкулеза, ВИЧ-инфекции, психического заболевания</t>
  </si>
  <si>
    <t>Установка, замена, заправка помп для лекарственных препаратов</t>
  </si>
  <si>
    <t>Медицинская реабилитация детей, перенесших заболевания перинатального периода</t>
  </si>
  <si>
    <t>Медицинская реабилитация детей с нарушениями слуха без замены речевого процессора системы кохлеарной имплантации</t>
  </si>
  <si>
    <t>Медицинская реабилитация детей с онкологическими, гематологическими и иммунологическими заболеваниями в тяжелых формах продолжительного течения</t>
  </si>
  <si>
    <t>Медицинская реабилитация детей с поражениями центральной нервной системы</t>
  </si>
  <si>
    <t>Медицинская реабилитация детей, после хирургической коррекции врожденных пороков развития органов и систем</t>
  </si>
  <si>
    <t>Медицинская реабилитация пациентов с заболеваниями центральной нервной системы (3 балла по ШРМ)</t>
  </si>
  <si>
    <t>Медицинская реабилитация пациентов с заболеваниями центральной нервной системы (4 балла по ШРМ)</t>
  </si>
  <si>
    <t>Медицинская реабилитация пациентов с заболеваниями центральной нервной системы (5 баллов по ШРМ)</t>
  </si>
  <si>
    <t>Медицинская реабилитация пациентов с заболеваниями центральной нервной системы (6 баллов по ШРМ)</t>
  </si>
  <si>
    <t>Медицинская реабилитация пациентов с заболеваниями опорно-двигательного аппарата и периферической нервной системы (3 балла по ШРМ)</t>
  </si>
  <si>
    <t>Медицинская реабилитация пациентов с заболеваниями опорно-двигательного аппарата и периферической нервной системы (5 баллов по ШРМ)</t>
  </si>
  <si>
    <t>Медицинская кардиореабилитация (3 балла по ШРМ)</t>
  </si>
  <si>
    <t>Медицинская кардиореабилитация (4 балла по ШРМ)</t>
  </si>
  <si>
    <t>Медицинская реабилитация при других соматических заболеваниях (3 балла по ШРМ)</t>
  </si>
  <si>
    <t>Медицинская реабилитация при других соматических заболеваниях (5 баллов по ШРМ)</t>
  </si>
  <si>
    <t>Гериатрия</t>
  </si>
  <si>
    <t>________________________________
(подпись)</t>
  </si>
  <si>
    <t>______________________________
(Ф.И.О.)</t>
  </si>
  <si>
    <t>________________________________
(ФИО)</t>
  </si>
  <si>
    <t>_________________________________
(подпись)</t>
  </si>
  <si>
    <t>№______________
(номер по реестру) &lt;*&gt;</t>
  </si>
  <si>
    <t>Наименование вида высокотехнологичной медицинской помощи</t>
  </si>
  <si>
    <t>Коды по МКБ-Х</t>
  </si>
  <si>
    <t>Модель пациента</t>
  </si>
  <si>
    <t>Вид лечения</t>
  </si>
  <si>
    <t>Метод лечения</t>
  </si>
  <si>
    <t>Код ВМП</t>
  </si>
  <si>
    <t xml:space="preserve">Количество законченных случаев, планируемых к выполнению </t>
  </si>
  <si>
    <t>АБДОМИНАЛЬНАЯ ХИРУРГИЯ</t>
  </si>
  <si>
    <t>ИТОГО по профилю АБДОМИНАЛЬНАЯ ХИРУРГИЯ</t>
  </si>
  <si>
    <t>1.</t>
  </si>
  <si>
    <t>Микрохирургические, расширенные, комбинированные и реконструктивно-пластические операции на поджелудочной железе, в том числе лапароскопически ассистированные операции</t>
  </si>
  <si>
    <t>заболевания поджелудочной железы</t>
  </si>
  <si>
    <t>хирургическое лечение</t>
  </si>
  <si>
    <t>резекция поджелудочной железы субтотальная</t>
  </si>
  <si>
    <t>01.00.1.001</t>
  </si>
  <si>
    <t>наложение гепатикоеюноанастомоза</t>
  </si>
  <si>
    <t>резекция поджелудочной железы эндоскопическая</t>
  </si>
  <si>
    <t>дистальная резекция поджелудочной железы с сохранением селезенки</t>
  </si>
  <si>
    <t>дистальная резекция поджелудочной железы со спленэктомией</t>
  </si>
  <si>
    <t>срединная резекция поджелудочной железы (атипичная резекция)</t>
  </si>
  <si>
    <t>панкреатодуоденальная резекция с резекцией желудка</t>
  </si>
  <si>
    <t>субтотальная резекция головки поджелудочной железы продольная панкреатоеюностомия</t>
  </si>
  <si>
    <t>Микрохирургические и реконструктивно-пластические операции на печени, желчных протоках и сосудах печени, в том числе эндоваскулярные операции на сосудах печени и реконструктивные операции на сосудах системы воротной вены, стентирование внутри- и внепеченочных желчных протоков</t>
  </si>
  <si>
    <t>заболевания, врожденные аномалии печени, желчных протоков, воротной вены. Новообразования печени. Новообразования внутрипеченочных желчных протоков. Новообразования внепеченочных желчных протоков. Новообразования желчного пузыря. Инвазия печени, вызванная эхинококком</t>
  </si>
  <si>
    <t>резекция печени с использованием лапароскопической техники</t>
  </si>
  <si>
    <t>01.00.1.002</t>
  </si>
  <si>
    <t>резекция одного сегмента печени</t>
  </si>
  <si>
    <t>резекция сегмента (сегментов) печени с реконструктивно-пластическим компонентом</t>
  </si>
  <si>
    <t>резекция печени атипичная</t>
  </si>
  <si>
    <t>резекция сегмента (сегментов) печени комбинированная с ангиопластикой</t>
  </si>
  <si>
    <t>абляция при новообразованиях печени</t>
  </si>
  <si>
    <t>Реконструктивно-пластические, в том числе лапароскопически ассистированные операции на тонкой, толстой кишке и промежности</t>
  </si>
  <si>
    <t>семейный аденоматоз толстой кишки, тотальное поражение всех отделов толстой кишки полипами</t>
  </si>
  <si>
    <t>реконструктивно-пластическая операция по восстановлению непрерывности кишечника - закрытие стомы с формированием анастомоза</t>
  </si>
  <si>
    <t>01.00.1.003</t>
  </si>
  <si>
    <t>колэктомия с резекцией прямой кишки, мукозэктомией прямой кишки, с формированием тонкокишечного резервуара, илеоректального анастомоза, илеостомия, субтотальная резекция ободочной кишки с брюшно-анальной резекцией прямой кишки и низведением правых отделов ободочной кишки в анальный канал</t>
  </si>
  <si>
    <t>свищ прямой кишки 3 - 4 степени сложности</t>
  </si>
  <si>
    <t>иссечение свища, пластика свищевого отверстия полнослойным лоскутом стенки прямой кишки - сегментарная проктопластика, пластика анальных сфинктеров</t>
  </si>
  <si>
    <t>ректовагинальный (коловагинальный) свищ</t>
  </si>
  <si>
    <t>иссечение свища с пластикой внутреннего свищевого отверстия сегментом прямой или ободочной кишки</t>
  </si>
  <si>
    <t>дивертикулярная болезнь ободочной кишки, осложненное течение</t>
  </si>
  <si>
    <t>резекция ободочной кишки, в том числе с ликвидацией свища</t>
  </si>
  <si>
    <t>мегадолихоколон, рецидивирующие завороты сигмовидной кишки</t>
  </si>
  <si>
    <t>резекция ободочной кишки с аппендэктомией, разворотом кишки на 180 градусов, формированием асцендо-ректального анастомоза</t>
  </si>
  <si>
    <t>болезнь Гиршпрунга, мегадолихосигма</t>
  </si>
  <si>
    <t>резекция ободочной кишки с формированием наданального конце-бокового колоректального анастомоза</t>
  </si>
  <si>
    <t>хронический толстокишечный стаз в стадии декомпенсации</t>
  </si>
  <si>
    <t>колостома, илеостома, еюностома, состояние после обструктивной резекции ободочной кишки</t>
  </si>
  <si>
    <t>реконструктивно-восстановительная операция по восстановлению непрерывности кишечника с ликвидацией стомы, формированием анастомоза</t>
  </si>
  <si>
    <t>врожденная ангиодисплазия толстой кишки</t>
  </si>
  <si>
    <t>резекция пораженных отделов ободочной и (или) прямой кишки</t>
  </si>
  <si>
    <t>язвенный колит, тотальное поражение, хроническое непрерывное течение, тяжелая гормонозависимая или гормонорезистентная форма</t>
  </si>
  <si>
    <t>колпроктэктомия с формированием резервуарного анастомоза, илеостомия</t>
  </si>
  <si>
    <t>колэктомия с брюшно-анальной резекцией прямой кишки, илеостомия</t>
  </si>
  <si>
    <t>резекция оставшихся отделов ободочной и прямой кишки, илеостомия</t>
  </si>
  <si>
    <t>болезнь Крона тонкой, толстой кишки и в форме илеоколита, осложненное течение, тяжелая гормонозависимая или гормонорезистентная форма</t>
  </si>
  <si>
    <t>резекция пораженного участка тонкой и (или) толстой кишки, в том числе с формированием анастомоза, илеостомия (колостомия)</t>
  </si>
  <si>
    <t>2.</t>
  </si>
  <si>
    <t>Хирургическое лечение новообразований надпочечников и забрюшинного пространства</t>
  </si>
  <si>
    <t>новообразования надпочечников и забрюшинного пространства заболевания надпочечников гиперальдостеронизм гиперкортицизм. Синдром Иценко - Кушинга (кортикостерома)</t>
  </si>
  <si>
    <t>односторонняя адреналэктомия открытым доступом (лапаротомия, люмботомия, торакофренолапаротомия)</t>
  </si>
  <si>
    <t>01.00.2.004</t>
  </si>
  <si>
    <t>удаление параганглиомы открытым доступом (лапаротомия, люмботомия, торакофренолапаротомия)</t>
  </si>
  <si>
    <t>эндоскопическое удаление параганглиомы аортокавальная лимфаденэктомия лапаротомным доступом</t>
  </si>
  <si>
    <t>эндоскопическая адреналэктомия с опухолью</t>
  </si>
  <si>
    <t>двусторонняя эндоскопическая адреналэктомия двусторонняя эндоскопическая адреналэктомия с опухолями аортокавальная лимфаденэктомия эндоскопическая</t>
  </si>
  <si>
    <t>удаление неорганной забрюшинной опухоли</t>
  </si>
  <si>
    <t>АКУШЕРСТВО И ГИНЕКОЛОГИЯ</t>
  </si>
  <si>
    <t>ИТОГО по профилю АКУШЕРСТВО И ГИНЕКОЛОГИЯ</t>
  </si>
  <si>
    <t>3.</t>
  </si>
  <si>
    <t>Комплексное лечение при привычном невынашивании беременности, вызванном тромбофилическими мутациями, антифосфолипидным синдромом, резус-сенсибилизацией, с применением химиотерапевтических, генно-инженерных, биологических, онтогенетических, молекулярно-генетических и иммуногенетических методов коррекции</t>
  </si>
  <si>
    <t>привычный выкидыш, сопровождающийся резус-иммунизацией</t>
  </si>
  <si>
    <t>терапевтическое лечение</t>
  </si>
  <si>
    <t>терапия с использованием генно-инженерных лекарственных препаратов, с последующим введением иммуноглобулинов под контролем молекулярных диагностических методик, иммуноферментных, гемостазиологических методов исследования</t>
  </si>
  <si>
    <t>02.00.3.001</t>
  </si>
  <si>
    <t>O28.0</t>
  </si>
  <si>
    <t>привычный выкидыш, обусловленный сочетанной тромбофилией (антифосфолипидный синдром и врожденная тромбофилия) с гибелью плода или тромбозом при предыдущей беременности</t>
  </si>
  <si>
    <t>терапия с использованием генно-инженерных лекарственных с последующим введением иммуноглобулинов под контролем молекулярных диагностических методик, иммуноферментных, гемостазиологических методов исследования</t>
  </si>
  <si>
    <t>Хирургическое органосохраняющее лечение женщин с несостоятельностью мышц тазового дна, опущением и выпадением органов малого таза, а также в сочетании со стрессовым недержанием мочи, соединительно-тканными заболеваниями, включая реконструктивно-пластические операции</t>
  </si>
  <si>
    <t>цистоцеле, неполное и полное опущение матки и стенок влагалища, ректоцеле, гипертрофия и элонгация шейки матки у пациенток репродуктивного возраста</t>
  </si>
  <si>
    <t>операции эндоскопическим, влагалищным и абдоминальным доступом и их сочетание в различной комбинации (слинговая операция (TVT-0, TVT, TOT) с использованием имплантатов)</t>
  </si>
  <si>
    <t>02.00.3.004</t>
  </si>
  <si>
    <t>операции эндоскопическим, влагалищным и абдоминальным доступом и их сочетание в различной комбинации (промонтофиксация матки или культи влагалища с использованием синтетических сеток)</t>
  </si>
  <si>
    <t>операции эндоскопическим, влагалищным и абдоминальным доступом и их сочетание в различной комбинации (укрепление связочного аппарата матки лапароскопическим доступом)</t>
  </si>
  <si>
    <t>операции эндоскопическим, влагалищным и абдоминальным доступом и их сочетание в различной комбинации (пластика сфинктера прямой кишки)</t>
  </si>
  <si>
    <t>операции эндоскопическим, влагалищным и абдоминальным доступом и их сочетание в различной комбинации (пластика шейки матки)</t>
  </si>
  <si>
    <t>N99.3</t>
  </si>
  <si>
    <t>выпадение стенок влагалища после экстирпации матки</t>
  </si>
  <si>
    <t>операции эндоскопическим, влагалищным и абдоминальным доступом и их сочетание в различной комбинации (промонтофиксация культи влагалища, слинговая операция (TVT-0, TVT, TOT) с использованием имплантатов)</t>
  </si>
  <si>
    <t>N39.4</t>
  </si>
  <si>
    <t>стрессовое недержание мочи в сочетании с опущением и (или) выпадением органов малого таза</t>
  </si>
  <si>
    <t>слинговые операции (TVT-0, TVT, TOT) с использованием имплантатов</t>
  </si>
  <si>
    <t>4.</t>
  </si>
  <si>
    <t>Хирургическое органосохраняющее и реконструктивно-пластическое лечение распространенных форм гигантских опухолей гениталий, смежных органов малого таза и других органов брюшной полости у женщин с использованием лапароскопического и комбинированного доступов</t>
  </si>
  <si>
    <t>доброкачественная опухоль шейки матки, а также гигантская (от 8 см и более) доброкачественная опухоль яичника, вульвы у женщин репродуктивного возраста. Гигантская миома матки у женщин репродуктивного возраста</t>
  </si>
  <si>
    <t>удаление опухоли в пределах здоровых тканей с использованием лапароскопического и комбинированного доступа, с иммуногистохимическим исследованием удаленных тканей</t>
  </si>
  <si>
    <t>02.00.4.006</t>
  </si>
  <si>
    <t>ГАСТРОЭНТЕРОЛОГИЯ</t>
  </si>
  <si>
    <t>Итого по профилю ГАСТРОЭНТЕРОЛОГИЯ</t>
  </si>
  <si>
    <t>5.</t>
  </si>
  <si>
    <t>Поликомпонентная терапия при язвенном колите и болезни Крона 3 и 4 степени активности, гормонозависимых и гормонорезистентных формах, тяжелой форме целиакии химиотерапевтическими и генно-инженерными биологическими лекарственными препаратами под контролем иммунологических, морфологических, гистохимических инструментальных исследований</t>
  </si>
  <si>
    <t>язвенный колит и болезнь Крона 3 и 4 степени активности, гормонозависимые и гормонорезистентные формы. Тяжелые формы целиакии</t>
  </si>
  <si>
    <t>поликомпонентная терапия химиотерапевтическими и генно-инженерными биологическими лекарственными препаратами под контролем иммунологических, морфологических, гистохимических инструментальных исследований</t>
  </si>
  <si>
    <t>03.00.5.001</t>
  </si>
  <si>
    <t>Поликомпонентная терапия при аутоиммунном перекресте с применением химиотерапевтических, генно-инженерных биологических и противовирусных лекарственных препаратов под контролем иммунологических, морфологических, гистохимических инструментальных исследований (включая магнитно-резонансную холангиографию)</t>
  </si>
  <si>
    <t>хронический аутоиммунный гепатит в сочетании с первично-склерозирующим холангитом</t>
  </si>
  <si>
    <t>поликомпонентная терапия при аутоиммунном перекресте с применением химиотерапевтических, генно-инженерных биологических и противовирусных лекарственных препаратов под контролем иммунологических, морфологических, гистохимических инструментальных исследований (включая магнитно-резонансную холангиографию)</t>
  </si>
  <si>
    <t>03.00.5.002</t>
  </si>
  <si>
    <t>хронический аутоиммунный гепатит в сочетании с первичным билиарным циррозом печени</t>
  </si>
  <si>
    <t>хронический аутоиммунный гепатит в сочетании с хроническим вирусным гепатитом C</t>
  </si>
  <si>
    <t>хронический аутоиммунный гепатит в сочетании с хроническим вирусным гепатитом B</t>
  </si>
  <si>
    <t>ГЕМАТОЛОГИЯ</t>
  </si>
  <si>
    <t>Итого  по профилю ГЕМАТОЛОГИЯ</t>
  </si>
  <si>
    <t>6.</t>
  </si>
  <si>
    <t>Комплексное лечение, включая полихимиотерапию, иммунотерапию, трансфузионную терапию препаратами крови и плазмы, методы экстракорпорального воздействия на кровь, дистанционную лучевую терапию, хирургические методы лечения при апластических анемиях, апластических, цитопенических и цитолитических синдромах, агранулоцитозе, нарушениях плазменного и тромбоцитарного гемостаза, острой лучевой болезни</t>
  </si>
  <si>
    <t>патология гемостаза, резистентная к стандартной терапии, и (или) с течением, осложненным угрожаемыми геморрагическими явлениями. Гемолитическая анемия, резистентная к стандартной терапии, или с течением, осложненным тромбозами и другими жизнеугрожающими синдромами</t>
  </si>
  <si>
    <t>прокоагулянтная терапия с использованием рекомбинантных препаратов факторов свертывания, массивные трансфузии компонентов донорской крови</t>
  </si>
  <si>
    <t>04.00.6.001</t>
  </si>
  <si>
    <t>D69.3</t>
  </si>
  <si>
    <t>патология гемостаза, резистентная к стандартной терапии, и (или) с течением, осложненным угрожаемыми геморрагическими явлениями</t>
  </si>
  <si>
    <t>терапевтическое лечение, включающее иммуносупрессивную терапию с использованием моноклональных антител, иммуномодулирующую терапию с помощью рекомбинантных препаратов тромбопоэтина</t>
  </si>
  <si>
    <t>D69.0</t>
  </si>
  <si>
    <t>патология гемостаза, резистентная к стандартной терапии, и (или) с течением, осложненным тромбозами или тромбоэмболиями</t>
  </si>
  <si>
    <t>комбинированное лечение</t>
  </si>
  <si>
    <t>комплексное консервативное и хирургическое лечение, в том числе антикоагулянтная, антиагрегантная и фибринолитическая терапия, ферментотерапия антипротеазными лекарственными препаратами, глюкокортикостероидная терапия и пульс-терапия высокодозная, комплексная иммуносупрессивная терапия с использованием моноклональных антител, заместительная терапия препаратами крови и плазмы, плазмаферез</t>
  </si>
  <si>
    <t>M31.1</t>
  </si>
  <si>
    <t>патология гемостаза, резистентная к стандартной терапии, и (или) с течением, осложненным тромбозами или тромбоэмболиями, анемическим, тромбоцитопеническим синдромом</t>
  </si>
  <si>
    <t>комплексная иммуносупрессивная терапия с использованием моноклональных антител, высоких доз глюкокортикостероидных препаратов. Массивные плазмообмены. Диагностический мониторинг (определение мультимерности фактора Виллебранда, концентрации протеазы, расщепляющей фактор Виллебранда)</t>
  </si>
  <si>
    <t>D68.8</t>
  </si>
  <si>
    <t>патология гемостаза, в том числе с катастрофическим антифосфолипидным синдромом, резистентным к стандартной терапии, и (или) с течением, осложненным тромбозами или тромбоэмболиями</t>
  </si>
  <si>
    <t>комплексное консервативное и хирургическое лечение, в том числе эфферентные методы лечения, антикоагулянтная и антиагрегантная терапия, иммуносупрессивная терапия с использованием моноклональных антител, массивный обменный плазмаферез</t>
  </si>
  <si>
    <t>цитопенический синдром, перегрузка железом, цинком и медью</t>
  </si>
  <si>
    <t>комплексное консервативное и хирургическое лечение, включающее эфферентные и афферентные методы лечения, противовирусную терапию, метаболическую терапию, хелаторную терапию, антикоагулянтную и дезагрегантную терапию, заместительную терапию компонентами крови и плазмы</t>
  </si>
  <si>
    <t>гемолитический криз при гемолитических анемиях различного генеза, в том числе аутоиммунного, при пароксизмальной ночной гемоглобинурии</t>
  </si>
  <si>
    <t>комплексное консервативное и хирургическое лечение, в том числе высокодозная пульс-терапия стероидными гормонами, иммуномодулирующая терапия, иммуносупрессивная терапия с использованием моноклональных антител, использование рекомбинантных колониестимулирующих факторов роста</t>
  </si>
  <si>
    <t>D70</t>
  </si>
  <si>
    <t>консервативное лечение, в том числе антибактериальная, противовирусная, противогрибковая терапия, использование рекомбинантных колониестимулирующих факторов роста</t>
  </si>
  <si>
    <t>D60</t>
  </si>
  <si>
    <t>парциальная красноклеточная аплазия, резистентная к терапии глюкокортикоидными гормонами, сопровождающаяся гемосидерозом (кроме пациентов, перенесших трансплантацию костного мозга, пациентов с почечным трансплантатом)</t>
  </si>
  <si>
    <t>комплексное консервативное лечение, в том числе программная иммуносупрессивная терапия, заместительная терапия компонентами донорской крови, противовирусная терапия, хелаторная терапия</t>
  </si>
  <si>
    <t>7.</t>
  </si>
  <si>
    <t>Интенсивная терапия, включающая методы экстракорпорального воздействия на кровь у больных с порфириями</t>
  </si>
  <si>
    <t>прогрессирующее течение острых печеночных порфирий, осложненное развитием бульбарного синдрома, апноэ, нарушениями функций тазовых органов, торпидное к стандартной терапии, с тяжелой фотосенсибилизацией и обширными поражениями кожных покровов, с явлениями системного гемохроматоза (гемосидероза) тканей - эритропоэтической порфирией, поздней кожной порфирией</t>
  </si>
  <si>
    <t>комплексная консервативная терапия, включая эфферентные и афферентные методы лечения, хирургические вмешательства, подавление избыточного синтеза продуктов порфиринового метаболизма инфузионной терапией, интенсивная терапия, включая методы протезирования функции дыхания и почечной функции, молекулярно-генетическое исследование больных с латентным течением острой порфирии с целью предотвращения развития кризового течения, хелаторная терапия</t>
  </si>
  <si>
    <t>04.00.7.002</t>
  </si>
  <si>
    <t>ДЕТСКАЯ ХИРУРГИЯ В ПЕРИОД НОВОРОЖДЕННОСТИ</t>
  </si>
  <si>
    <t>Итого по профилю ДЕТСКАЯ ХИРУРГИЯ В ПЕРИОД НОВОРОЖДЕННОСТИ</t>
  </si>
  <si>
    <t>8.</t>
  </si>
  <si>
    <t>Реконструктивно-пластические операции на грудной клетке при пороках развития у новорожденных (пороки легких, бронхов, пищевода), в том числе торакоскопические</t>
  </si>
  <si>
    <t>врожденная киста легкого. Секвестрация легкого. Атрезия пищевода. Свищ трахеопищеводный</t>
  </si>
  <si>
    <t>удаление кисты или секвестра легкого, в том числе с применением эндовидеохирургической техники</t>
  </si>
  <si>
    <t>27.00.8.003</t>
  </si>
  <si>
    <t>прямой эзофаго-эзофаго анастомоз, в том числе этапные операции на пищеводе и желудке, ликвидация трахеопищеводного свища</t>
  </si>
  <si>
    <t>ДЕРМАТОВЕНЕРОЛОГИЯ</t>
  </si>
  <si>
    <t>Итого по профилю ДЕРМАТОВЕНЕРОЛОГИЯ</t>
  </si>
  <si>
    <t>9.</t>
  </si>
  <si>
    <t>Комплексное лечение больных тяжелыми распространенными формами псориаза, атопического дерматита, истинной пузырчатки, локализованной склеродермии, лучевого дерматита</t>
  </si>
  <si>
    <t>L40.0</t>
  </si>
  <si>
    <t>тяжелые распространенные формы псориаза без поражения суставов при отсутствии эффективности ранее проводимых методов системного и физиотерапевтического лечения</t>
  </si>
  <si>
    <t>лечение с применением узкополосной средневолновой фототерапии, в том числе локальной, комбинированной локальной и общей фотохимиотерапии, общей бальнеофотохимиотерапии, плазмафереза в сочетании с цитостатическими и иммуносупрессивными лекарственными препаратами и синтетическими производными витамина A</t>
  </si>
  <si>
    <t>05.00.9.001</t>
  </si>
  <si>
    <t>пустулезные формы псориаза при отсутствии эффективности ранее проводимых методов системного и физиотерапевтического лечения</t>
  </si>
  <si>
    <t>лечение с применением цитостатических и иммуносупрессивных лекарственных препаратов, синтетических производных витамина A в сочетании с применением плазмафереза</t>
  </si>
  <si>
    <t>L40.5</t>
  </si>
  <si>
    <t>тяжелые распространенные формы псориаза артропатического при отсутствии эффективности ранее проводимых методов системного и физиотерапевтического лечения</t>
  </si>
  <si>
    <t>лечение с применением низкоинтенсивной лазерной терапии, узкополосной средневолновой фототерапии, в том числе локальной, комбинированной локальной и общей фотохимиотерапии, общей бальнеофотохимиотерапии, в сочетании с цитостатическими и иммуносупрессивными лекарственными препаратами и синтетическими производными витамина A</t>
  </si>
  <si>
    <t>L20</t>
  </si>
  <si>
    <t>тяжелые распространенные формы атопического дерматита при отсутствии эффективности ранее проводимых методов системного и физиотерапевтического лечения</t>
  </si>
  <si>
    <t>лечение с применением узкополосной средневолновой, дальней длинноволновой фототерапии в сочетании с антибактериальными, иммуносупрессивными лекарственными препаратами и плазмаферезом</t>
  </si>
  <si>
    <t>истинная (акантолитическая) пузырчатка</t>
  </si>
  <si>
    <t>лечение с применением системных глюкокортикостероидных, цитостатических, иммуносупрессивных, антибактериальных лекарственных препаратов</t>
  </si>
  <si>
    <t>L94.0</t>
  </si>
  <si>
    <t>локализованная склеродермия при отсутствии эффективности ранее проводимых методов системного и физиотерапевтического лечения</t>
  </si>
  <si>
    <t>лечение с применением дальней длинноволновой фототерапии в сочетании с антибактериальными, глюкокортикостероидными, сосудистыми и ферментными лекарственными препаратами</t>
  </si>
  <si>
    <t>Лечение тяжелых, резистентных форм псориаза, включая псориатический артрит, с применением генно-инженерных биологических лекарственных препаратов</t>
  </si>
  <si>
    <t>тяжелые распространенные формы псориаза, резистентные к другим видам системной терапии</t>
  </si>
  <si>
    <t>лечение с применением генно-инженерных биологических лекарственных препаратов в сочетании с иммуносупрессивными лекарственными препаратами</t>
  </si>
  <si>
    <t>05.00.9.002</t>
  </si>
  <si>
    <t>тяжелые распространенные формы псориаза артропатического, резистентные к другим видам системной терапии</t>
  </si>
  <si>
    <t>лечение с применением генно-инженерных биологических лекарственных препаратов</t>
  </si>
  <si>
    <t>КОМБУСТИОЛОГИЯ</t>
  </si>
  <si>
    <t>ИТОГО по профилю КОМБУСТИОЛОГИЯ</t>
  </si>
  <si>
    <t>10.</t>
  </si>
  <si>
    <t>Комплексное лечение больных с обширными ожогами от 30 до 49 процентов поверхности тела различной локализации, в том числе термоингаляционными травмами</t>
  </si>
  <si>
    <t>T20, T21, T22, T23, T24, T25, Т27, T29, T30, T31.3, Т31.4, Т32.3, Т32.4, Т58, Т59, T75.4</t>
  </si>
  <si>
    <t>термические, химические и электрические ожоги I - II - III степени от 30 до 49 процентов поверхности тела, в том числе с развитием тяжелых инфекционных осложнений (пневмония, сепсис)</t>
  </si>
  <si>
    <t>интенсивное поликомпонентное лечение в палатах (боксах) с абактериальной средой специализированного структурного подразделения (ожогового центра) с применением противоожоговых (флюидизирующих) кроватей, включающее круглосуточное мониторирование гемодинамики и волемического статуса; респираторную поддержку с применением аппаратов искусственной вентиляции легких; экстракорпоральное воздействие на кровь с применением аппаратов ультрагемофильтрации и плазмафереза; диагностику и лечение осложнений ожоговой болезни с использованием эндоскопического оборудования; нутритивную поддержку;  местное медикаментозное лечение ожоговых ран с использованием современных раневых покрытий; хирургическую некрэктомию; кожную пластику для закрытия ран</t>
  </si>
  <si>
    <t>06.00.10.001</t>
  </si>
  <si>
    <t>11.</t>
  </si>
  <si>
    <t>Комплексное лечение больных с обширными ожогами более 50 процентов поверхности тела различной локализации, в том числе термоингаляционными травмами</t>
  </si>
  <si>
    <t>термические, химические и электрические ожоги I - II - III степени более 50 процентов поверхности тела, в том числе с развитием тяжелых инфекционных осложнений (пневмония, сепсис)</t>
  </si>
  <si>
    <t>комбинирован­ное лечение</t>
  </si>
  <si>
    <t>06.00.11.002</t>
  </si>
  <si>
    <t>НЕЙРОХИРУРГИЯ</t>
  </si>
  <si>
    <t>Итого по профилю НЕЙРОХИРУРГИЯ</t>
  </si>
  <si>
    <t>внутримозговые злокачественные новообразования (первичные и вторичные) и доброкачественные новообразования функционально значимых зон больших полушарий головного мозга</t>
  </si>
  <si>
    <t>удаление опухоли с применением интраоперационной навигации</t>
  </si>
  <si>
    <t>08.00.12.001</t>
  </si>
  <si>
    <t>удаление опухоли с применением интраоперационного ультразвукового сканирования</t>
  </si>
  <si>
    <t>удаление опухоли с применением двух и более методов лечения (интраоперационных технологий)</t>
  </si>
  <si>
    <t>внутримозговые злокачественные (первичные и вторичные) и доброкачественные новообразования боковых и III желудочка мозга</t>
  </si>
  <si>
    <t>внутримозговые злокачественные (первичные и вторичные) и доброкачественные новообразования мозжечка, IV желудочка мозга, стволовой и парастволовой локализации</t>
  </si>
  <si>
    <t>внутримозговые злокачественные (первичные и вторичные) и доброкачественные новообразования мозжечка</t>
  </si>
  <si>
    <t>удаление опухоли с применением нейрофизиологического мониторинга</t>
  </si>
  <si>
    <t>удаление опухоли с применением интраоперационной флюоресцентной микроскопии и эндоскопии</t>
  </si>
  <si>
    <t>кавернома (кавернозная ангиома) мозжечка</t>
  </si>
  <si>
    <t>удаление опухоли с применением нейрофизиологического мониторинга функционально значимых зон головного мозга</t>
  </si>
  <si>
    <t>Микрохирургические вмешательства при злокачественных (первичных и вторичных) и доброкачественных новообразованиях оболочек головного мозга с вовлечением синусов, серповидного отростка и намета мозжечка</t>
  </si>
  <si>
    <t>злокачественные (первичные и вторичные) и доброкачественные новообразования оболочек головного мозга парасаггитальной локализации с вовлечением синусов, серповидного отростка и намета мозжечка, а также внутрижелудочковой локализации</t>
  </si>
  <si>
    <t>08.00.12.002</t>
  </si>
  <si>
    <t>Микрохирургические, эндоскопические вмешательства при глиомах зрительных нервов и хиазмы, краниофарингиомах, аденомах гипофиза, невриномах, в том числе внутричерепных новообразованиях при нейрофиброматозе I - II типов, врожденных (коллоидных, дермоидных, эпидермоидных) церебральных кистах, злокачественных и доброкачественных новообразований шишковидной железы (в том числе кистозных), туберозном склерозе, гамартозе</t>
  </si>
  <si>
    <t>доброкачественные и злокачественные новообразования зрительного нерва (глиомы, невриномы и нейрофибромы, в том числе внутричерепные новообразования при нейрофиброматозе I - II типов). Туберозный склероз. Гамартоз</t>
  </si>
  <si>
    <t>08.00.12.003</t>
  </si>
  <si>
    <t>удаление опухоли с применением эндоскопической ассистенции</t>
  </si>
  <si>
    <t>аденомы гипофиза, краниофарингиомы, злокачественные и доброкачественные новообразования шишковидной железы. Врожденные церебральные кисты</t>
  </si>
  <si>
    <t>Микрохирургические, эндоскопические, стереотаксические, а также комбинированные вмешательства при различных новообразованиях и других объемных процессах основания черепа и лицевого скелета, врастающих в полость черепа</t>
  </si>
  <si>
    <t>C31</t>
  </si>
  <si>
    <t>злокачественные новообразования придаточных пазух носа, прорастающие в полость черепа</t>
  </si>
  <si>
    <t>08.00.12.004</t>
  </si>
  <si>
    <t>злокачественные (первичные и вторичные) и доброкачественные новообразования костей черепа и лицевого скелета, прорастающие в полость черепа</t>
  </si>
  <si>
    <t>эозинофильная гранулема кости, ксантогранулема, аневризматическая костная киста</t>
  </si>
  <si>
    <t>эндоскопическое удаление опухоли с одномоментным пластическим закрытием хирургического дефекта при помощи формируемых ауто- или аллотрансплантатов</t>
  </si>
  <si>
    <t>доброкачественные новообразования носоглотки и мягких тканей головы, лица и шеи, прорастающие в полость черепа</t>
  </si>
  <si>
    <t>Микрохирургическое удаление новообразований (первичных и вторичных) и дермоидов (липом) спинного мозга и его оболочек, корешков и спинномозговых нервов, позвоночного столба, костей таза, крестца и копчика при условии вовлечения твердой мозговой оболочки, корешков и спинномозговых нервов</t>
  </si>
  <si>
    <t>злокачественные (первичные и вторичные) и доброкачественные новообразования позвоночного столба, костей таза, крестца и копчика, в том числе с вовлечением твердой мозговой оболочки, корешков и спинномозговых нервов, дермоиды (липомы) спинного мозга</t>
  </si>
  <si>
    <t>микрохирургическое удаление опухоли</t>
  </si>
  <si>
    <t>08.00.12.005</t>
  </si>
  <si>
    <t>Микрохирургические вмешательства при патологии сосудов головного и спинного мозга, внутримозговых и внутрижелудочковых гематомах</t>
  </si>
  <si>
    <t>Q28.2</t>
  </si>
  <si>
    <t>артериовенозная мальформация головного мозга</t>
  </si>
  <si>
    <t>удаление артериовенозных мальформаций</t>
  </si>
  <si>
    <t>08.00.12.006</t>
  </si>
  <si>
    <t>артериальная аневризма в условиях разрыва или артериовенозная мальформация головного мозга в условиях острого и подострого периода субарахноидального или внутримозгового кровоизлияния</t>
  </si>
  <si>
    <t>клипирование артериальных аневризм</t>
  </si>
  <si>
    <t>стереотаксическое дренирование и тромболизис гематом</t>
  </si>
  <si>
    <t>Реконструктивные вмешательства на экстракраниальных отделах церебральных артерий</t>
  </si>
  <si>
    <t>окклюзии, стенозы, эмболии, тромбозы, гемодинамически значимые патологические извитости экстракраниальных отделов церебральных артерий</t>
  </si>
  <si>
    <t>реконструктивные вмешательства на экстракраниальных отделах церебральных артерий</t>
  </si>
  <si>
    <t>08.00.12.007</t>
  </si>
  <si>
    <t>Реконструктивные вмешательства при сложных и гигантских дефектах и деформациях свода и основания черепа, орбиты врожденного и приобретенного генеза</t>
  </si>
  <si>
    <t>дефекты и деформации свода и основания черепа, лицевого скелета врожденного и приобретенного генеза</t>
  </si>
  <si>
    <t>микрохирургическая реконструкция при врожденных и приобретенных дефектах, и деформациях свода и основания черепа, лицевого скелета с одномоментным применением ауто- и (или) аллотрансплантатов</t>
  </si>
  <si>
    <t>08.00.12.008</t>
  </si>
  <si>
    <t>13.</t>
  </si>
  <si>
    <t>Внутрисосудистый тромболизис при окклюзиях церебральных артерий и синусов</t>
  </si>
  <si>
    <t>I67.6</t>
  </si>
  <si>
    <t>тромбоз церебральных артерий и синусов</t>
  </si>
  <si>
    <t>внутрисосудистый тромболизис церебральных артерий и синусов</t>
  </si>
  <si>
    <t>08.00.13.009</t>
  </si>
  <si>
    <t>14.</t>
  </si>
  <si>
    <t>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 Повторные ликворошунтирующие операции при осложненном течении заболевания у взрослых</t>
  </si>
  <si>
    <t>врожденная или приобретенная гидроцефалия окклюзионного или сообщающегося характера. Приобретенные церебральные кисты</t>
  </si>
  <si>
    <t>ликворошунтирующие операции, в том числе с индивидуальным подбором ликворошунтирующих систем</t>
  </si>
  <si>
    <t>08.00.14.010</t>
  </si>
  <si>
    <t>15.</t>
  </si>
  <si>
    <t>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 Повторные ликворошунтирующие операции при осложненном течении заболевания у детей</t>
  </si>
  <si>
    <t>08.00.15.010</t>
  </si>
  <si>
    <t>16.</t>
  </si>
  <si>
    <t>Микрохирургические и эндоскопические вмешательства при поражениях межпозвоночных дисков шейных и грудных отделов с миелопатией, радикуло- и нейропатией, спондилолистезах и спинальных стенозах. Сложные декомпрессионно-стабилизирующие и реконструктивные операции при травмах и заболеваниях позвоночника, сопровождающихся развитием миелопатии, с использованием остеозамещающих материалов, погружных и наружных фиксирующих устройств. Имплантация временных электродов для нейростимуляции спинного мозга и периферических нервов</t>
  </si>
  <si>
    <t>G95.1, G95.2, G95.8, G95.9, M42, M43, M45, M46, M48, M50, M51, M53, M92, M93, M95, G95.1, G95.2, G95.8, G95.9, Q76.2</t>
  </si>
  <si>
    <t>дегенеративно-дистрофическое поражение межпозвонковых дисков, суставов и связок позвоночника с формированием грыжи диска, деформацией (гипертрофией) суставов и связочного аппарата, нестабильностью сегмента, спондилолистезом, деформацией и стенозом позвоночного канала и его карманов</t>
  </si>
  <si>
    <t>декомпрессивно-стабилизирующее вмешательство с резекцией позвонка, межпозвонкового диска, связочных элементов сегмента позвоночника из заднего или вентрального доступов, с фиксацией позвоночника, с использованием костной пластики (спондилодеза), погружных имплантатов и стабилизирующих систем (ригидных или динамических) при помощи микроскопа, эндоскопической техники и малоинвазивного инструментария</t>
  </si>
  <si>
    <t>08.00.16.013</t>
  </si>
  <si>
    <t>17.</t>
  </si>
  <si>
    <t>Микрохирургические, эндоваскулярные и стереотаксические вмешательства с применением адгезивных клеевых композиций, микроэмболов, микроспиралей (менее 5 койлов), стентов при патологии сосудов головного и спинного мозга, богатокровоснабжаемых опухолях головы и головного мозга, внутримозговых и внутрижелудочковых гематомах</t>
  </si>
  <si>
    <t>I60, I61, I62</t>
  </si>
  <si>
    <t>эндоваскулярное вмешательство с применением адгезивных клеевых композиций, микроэмболов, микроспиралей и стентов</t>
  </si>
  <si>
    <t>08.00.17.015</t>
  </si>
  <si>
    <t>НЕОНАТОЛОГИЯ</t>
  </si>
  <si>
    <t>Итого по профилю НЕОНАТОЛОГИЯ</t>
  </si>
  <si>
    <t>18.</t>
  </si>
  <si>
    <t>Поликомпонентная терапия синдрома дыхательных расстройств, врожденной пневмонии, сепсиса новорожденного,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 гемодинамики, а также лучевых, биохимических, иммунологических и молекулярно-генетических исследований</t>
  </si>
  <si>
    <t>внутрижелудочковое кровоизлияние. Церебральная ишемия 2 - 3 степени. Родовая травма. Сепсис новорожденных. Врожденная пневмония. Синдром дыхательных расстройств</t>
  </si>
  <si>
    <t>инфузионная, кардиотоническая вазотропная и респираторная терапия на основании динамического инструментального мониторинга основных параметров газообмена, доплерографического определения кровотока в магистральных артериях, а также лучевых (включая магнитно-резонансную томографию), иммунологических и молекулярно-генетических исследований</t>
  </si>
  <si>
    <t>27.00.18.001</t>
  </si>
  <si>
    <t>противосудорожная терапия с учетом характера электроэнцефалограммы и анализа записи видеомониторинга</t>
  </si>
  <si>
    <t>традиционная пациент-триггерная искусственная вентиляция легких с контролем дыхательного объема</t>
  </si>
  <si>
    <t>высокочастотная осцилляторная искусственная вентиляция легких</t>
  </si>
  <si>
    <t>профилактика и лечение синдрома диссеминированного внутрисосудистого свертывания и других нарушений свертывающей системы крови под контролем тромбоэластограммы и коагулограммы</t>
  </si>
  <si>
    <t>постановка наружного вентрикулярного дренажа</t>
  </si>
  <si>
    <t>19.</t>
  </si>
  <si>
    <t>Выхаживание новорожденных с массой тела до 1500 г, включая детей с экстремально низкой массой тела при рождении, с созданием оптимальных контролируемых параметров поддержки витальных функций и щадяще-развивающих условий внешней среды под контролем динамического инструментального мониторинга основных параметров газообмена, гемодинамики, а также лучевых, биохимических, иммунологических и молекулярно-генетических исследований</t>
  </si>
  <si>
    <t>другие случаи малой массы тела при рождении. Другие случаи недоношенности. Крайняя незрелость. "Маловесный" для гестационного возраста плод. Малый размер плода для гестационного возраста. Крайне малая масса тела при рождении</t>
  </si>
  <si>
    <t>инфузионная, кардиотоническая вазотропная и респираторная терапия на основании динамического инструментального мониторинга основных параметров газообмена, в том числе с возможным выполнением дополнительных исследований (доплерографического определения кровотока в магистральных артериях, а также лучевых (магнитно-резонансной томографии), иммунологических и молекулярно-генетических исследований)</t>
  </si>
  <si>
    <t>27.00.19.002</t>
  </si>
  <si>
    <t>терапия открытого артериального протока ингибиторами циклооксигеназы под контролем динамической доплерометрической оценки центрального и регионального кровотока</t>
  </si>
  <si>
    <t>неинвазивная принудительная вентиляция легких</t>
  </si>
  <si>
    <t>хирургическая коррекция (лигирование, клипирование) открытого артериального протока</t>
  </si>
  <si>
    <t>индивидуальная противосудорожная терапия с учетом характера электроэнцефалограммы и анализа записи видеомониторинга</t>
  </si>
  <si>
    <t>крио- или лазерокоагуляция сетчатки</t>
  </si>
  <si>
    <t>лечение с использованием метода сухой иммерсии</t>
  </si>
  <si>
    <t>ОНКОЛОГИЯ</t>
  </si>
  <si>
    <t>Итого по профилю ОНКОЛОГИЯ</t>
  </si>
  <si>
    <t>злокачественные новообразования головы и шеи (I - III стадия)</t>
  </si>
  <si>
    <t>гемитиреоидэктомия видеоассистированная</t>
  </si>
  <si>
    <t>09.00.20.001</t>
  </si>
  <si>
    <t>гемитиреоидэктомия видеоэндоскопическая</t>
  </si>
  <si>
    <t>резекция щитовидной железы субтотальная видеоэндоскопическая</t>
  </si>
  <si>
    <t>селективная (суперселективная) эмболизация (химиоэмболизация) опухолевых сосудов</t>
  </si>
  <si>
    <t>резекция щитовидной железы (доли, субтотальная) видеоассистированная</t>
  </si>
  <si>
    <t>гемитиреоидэктомия с истмусэктомией видеоассистированная</t>
  </si>
  <si>
    <t>резекция щитовидной железы с флюоресцентной навигацией паращитовидных желез видеоассистированная</t>
  </si>
  <si>
    <t>биопсия сторожевого лимфатического узла шеи видеоассистированная</t>
  </si>
  <si>
    <t>эндоларингеальная резекция видеоэндоскопическая с радиочастотной термоаблацией</t>
  </si>
  <si>
    <t>эндоларингеальная резекция видеоэндоскопическая с фотодинамической терапией</t>
  </si>
  <si>
    <t>видеоассистированные операции при опухолях головы и шеи</t>
  </si>
  <si>
    <t>радиочастотная абляция, криодеструкция, лазерная абляция, фотодинамическая терапия опухолей головы и шеи под ультразвуковой навигацией и (или) под контролем компьютерной томографии</t>
  </si>
  <si>
    <t>злокачественные новообразования полости носа, глотки, гортани у функционально неоперабельных больных</t>
  </si>
  <si>
    <t>эндоскопическая аргоноплазменная коагуляция опухоли</t>
  </si>
  <si>
    <t>эндоскопическое электрохирургическое удаление опухоли</t>
  </si>
  <si>
    <t>эндоскопическая фотодинамическая терапия опухоли</t>
  </si>
  <si>
    <t>эндоскопическая лазерная деструкция злокачественных опухолей</t>
  </si>
  <si>
    <t>поднаркозная эндоскопическая фотодинамическая терапия опухоли</t>
  </si>
  <si>
    <t>эндоскопическая лазерная реканализация и устранение дыхательной недостаточности при стенозирующей опухоли гортани</t>
  </si>
  <si>
    <t>эндоскопическая ультразвуковая деструкция злокачественных опухолей</t>
  </si>
  <si>
    <t>эндоскопическая комбинированная операция (электрорезекция, аргоноплазменная коагуляция и фотодинамическая терапия опухоли)</t>
  </si>
  <si>
    <t>стенозирующие злокачественные новообразования пищевода, желудка, двенадцатиперстной кишки, ободочной кишки, ректосигмоидного соединения, прямой кишки, заднего прохода и анального канала</t>
  </si>
  <si>
    <t>эндоскопическая Nd:YAG лазерная коагуляция опухоли</t>
  </si>
  <si>
    <t>эндоскопическое бужирование и баллонная дилатация при опухолевом стенозе под эндоскопическим контролем</t>
  </si>
  <si>
    <t>эндоскопическая фотодинамическая терапия опухолей</t>
  </si>
  <si>
    <t>эндоскопическое стентирование при опухолевом стенозе</t>
  </si>
  <si>
    <t>пациенты со злокачественными новообразованиями пищевода и желудка, подвергшиеся хирургическому лечению с различными пострезекционными состояниями (синдром приводящей петли, синдром отводящей петли, демпинг-синдром, рубцовые деформации анастомозов)</t>
  </si>
  <si>
    <t>эндоскопическая дилятация и стентирование зоны стеноза</t>
  </si>
  <si>
    <t>первичные и метастатические злокачественные новообразования печени</t>
  </si>
  <si>
    <t>хирургическое или терапевтическое лечение</t>
  </si>
  <si>
    <t>лапароскопическая радиочастотная термоаблация при злокачественных новообразованиях печени</t>
  </si>
  <si>
    <t>стентирование желчных протоков под видеоэндоскопическим контролем</t>
  </si>
  <si>
    <t>внутриартериальная эмболизация (химиоэмболизация) опухолей</t>
  </si>
  <si>
    <t>селективная эмболизация (химиоэмболизация) ветвей воротной вены</t>
  </si>
  <si>
    <t>чрезкожная радиочастотная термоаблация опухолей печени под ультразвуковой навигацией и (или) под контролем компьютерной навигации</t>
  </si>
  <si>
    <t>биоэлектротерапия</t>
  </si>
  <si>
    <t>нерезектабельные злокачественные новообразования печени и внутрипеченочных желчных протоков</t>
  </si>
  <si>
    <t>чрескожное чреспеченочное дренирование желчных протоков с последующим стентированием под рентгеноскопическим контролем</t>
  </si>
  <si>
    <t>стентирование желчных протоков под рентгеноскопическим контролем</t>
  </si>
  <si>
    <t>химиоэмболизация печени</t>
  </si>
  <si>
    <t>злокачественные новообразования общего желчного протока</t>
  </si>
  <si>
    <t>эндоскопическая электрокоагуляция опухоли общего желчного протока</t>
  </si>
  <si>
    <t>эндоскопическое бужирование и баллонная дилатация при опухолевом стенозе общего желчного протока под эндоскопическим контролем</t>
  </si>
  <si>
    <t>эндоскопическое стентирование желчных протоков при опухолевом стенозе, при стенозах анастомоза опухолевого характера под видеоэндоскопическим контролем</t>
  </si>
  <si>
    <t>эндоскопическая Nd:YAG лазерная коагуляция опухоли общего желчного протока</t>
  </si>
  <si>
    <t>эндоскопическая фотодинамическая терапия опухоли общего желчного протока</t>
  </si>
  <si>
    <t>внутрипротоковая фотодинамическая терапия под рентгеноскопическим контролем</t>
  </si>
  <si>
    <t>злокачественные новообразования общего желчного протока в пределах слизистого слоя T1</t>
  </si>
  <si>
    <t>C23</t>
  </si>
  <si>
    <t>локализованные и местнораспространенные формы злокачественных новообразований желчного пузыря</t>
  </si>
  <si>
    <t>лапароскопическая холецистэктомия с резекцией IV сегмента печени</t>
  </si>
  <si>
    <t>C24</t>
  </si>
  <si>
    <t>нерезектабельные опухоли внепеченочных желчных протоков</t>
  </si>
  <si>
    <t>стентирование при опухолях желчных протоков</t>
  </si>
  <si>
    <t>C25</t>
  </si>
  <si>
    <t>нерезектабельные опухоли поджелудочной железы. Злокачественные новообразования поджелудочной железы с обтурацией вирсунгова протока</t>
  </si>
  <si>
    <t>стентирование при опухолях поджелудочной железы</t>
  </si>
  <si>
    <t>эндоскопическая фотодинамическая терапия опухоли вирсунгова протока</t>
  </si>
  <si>
    <t>эндоскопическое стентирование вирсунгова протока при опухолевом стенозе под видеоэндоскопическим контролем</t>
  </si>
  <si>
    <t>химиоэмболизация головки поджелудочной железы</t>
  </si>
  <si>
    <t>радиочастотная абляция опухолей поджелудочной железы</t>
  </si>
  <si>
    <t>радиочастотная абляция опухолей поджелудочной железы видеоэндоскопическая</t>
  </si>
  <si>
    <t>немелкоклеточный ранний центральный рак легкого (Tis-T1NoMo)</t>
  </si>
  <si>
    <t>эндоскопическая аргоноплазменная коагуляция опухоли бронхов</t>
  </si>
  <si>
    <t>эндоскопическая лазерная деструкция злокачественных опухолей бронхов</t>
  </si>
  <si>
    <t>поднаркозная эндоскопическая фотодинамическая терапия опухоли бронхов</t>
  </si>
  <si>
    <t>эндопротезирование бронхов</t>
  </si>
  <si>
    <t>эндоскопическая лазерная реканализация и устранение дыхательной недостаточности при стенозирующей опухоли бронхов</t>
  </si>
  <si>
    <t>ранний рак трахеи</t>
  </si>
  <si>
    <t>эндоскопическая лазерная деструкция опухоли трахеи</t>
  </si>
  <si>
    <t>эндоскопическая фотодинамическая терапия опухоли трахеи</t>
  </si>
  <si>
    <t>поднаркозная эндоскопическая фотодинамическая терапия опухоли трахеи</t>
  </si>
  <si>
    <t>эндоскопическая аргоноплазменная коагуляция опухоли трахеи</t>
  </si>
  <si>
    <t>стенозирующий рак трахеи. Стенозирующий центральный рак легкого (T3-4NxMx)</t>
  </si>
  <si>
    <t>эндопротезирование трахеи</t>
  </si>
  <si>
    <t>эндоскопическая лазерная реканализация и устранение дыхательной недостаточности при стенозирующей опухоли трахеи</t>
  </si>
  <si>
    <t>эндоскопическое стентирование трахеи Т-образной трубкой</t>
  </si>
  <si>
    <t>ранние формы злокачественных опухолей легкого (I - II стадия)</t>
  </si>
  <si>
    <t>видеоассистированная лобэктомия, билобэктомия</t>
  </si>
  <si>
    <t>злокачественные новообразования легкого (периферический рак)</t>
  </si>
  <si>
    <t>радиочастотная аблация опухоли легкого под ультразвуковой навигацией и (или) под контролем компьютерной томографии</t>
  </si>
  <si>
    <t>опухоль вилочковой железы (I - II стадия). Опухоль переднего, заднего средостения (начальные формы). Метастатическое поражение средостения</t>
  </si>
  <si>
    <t>радиочастотная термоаблация опухоли под ультразвуковой навигацией и (или) контролем компьютерной томографии</t>
  </si>
  <si>
    <t>видеоассистированное удаление опухоли средостения</t>
  </si>
  <si>
    <t>C49.3</t>
  </si>
  <si>
    <t>опухоли мягких тканей грудной стенки</t>
  </si>
  <si>
    <t>селективная (суперселективная) эмболизация (химиоэмболизация) опухолевых сосудов при местнораспространенных формах первичных и рецидивных неорганных опухолей забрюшинного пространства</t>
  </si>
  <si>
    <t>радиочастотная аблация опухоли мягких тканей грудной стенки под ультразвуковой навигацией (или) под контролем компьютерной томографии</t>
  </si>
  <si>
    <t>злокачественные новообразования молочной железы IIa, IIb, IIIa стадии</t>
  </si>
  <si>
    <t>видеоассистированная парастернальная лимфаденэктомия</t>
  </si>
  <si>
    <t>C53</t>
  </si>
  <si>
    <t>злокачественные новообразования шейки матки (I - III стадия). Местнораспространенные формы злокачественных новообразований шейки матки, осложненные кровотечением</t>
  </si>
  <si>
    <t>экстирпация матки с придатками видеоэндоскопическая</t>
  </si>
  <si>
    <t>экстирпация матки без придатков видеоэндоскопическая</t>
  </si>
  <si>
    <t>лапароскопическая транспозиция яичников</t>
  </si>
  <si>
    <t>селективная эмболизация (химиоэмболизация) маточных артерий</t>
  </si>
  <si>
    <t>вирусассоциированные злокачественные новообразования шейки матки in situ</t>
  </si>
  <si>
    <t>многокурсовая фотодинамическая терапия шейки матки</t>
  </si>
  <si>
    <t>C54</t>
  </si>
  <si>
    <t>злокачественные новообразования эндометрия in situ - III стадии</t>
  </si>
  <si>
    <t>гистерорезектоскопия с фотодинамической терапией и аблацией эндометрия</t>
  </si>
  <si>
    <t>влагалищная экстирпация матки с придатками с видеоэндоскопической ассистенцией</t>
  </si>
  <si>
    <t>экстирпация матки с маточными трубами видеоэндоскопическая</t>
  </si>
  <si>
    <t>C56</t>
  </si>
  <si>
    <t>злокачественные новообразования яичников I стадии</t>
  </si>
  <si>
    <t>лапароскопическая аднексэктомия или резекция яичников, субтотальная резекция большого сальника</t>
  </si>
  <si>
    <t>лапароскопическая аднексэктомия односторонняя с резекцией контрлатерального яичника и субтотальная резекция большого сальника</t>
  </si>
  <si>
    <t>злокачественные новообразования вульвы (0 - I стадия), злокачественные новообразования влагалища</t>
  </si>
  <si>
    <t>многокурсовая фотодинамическая терапия, пролонгированная фотодинамическая терапия, в том числе в сочетании с гипертермией</t>
  </si>
  <si>
    <t>C61</t>
  </si>
  <si>
    <t>местнораспространенные злокачественные новообразования предстательной железы III стадии (T3a-T4NxMo)</t>
  </si>
  <si>
    <t>лапароскопическая тазовая лимфаденэктомия</t>
  </si>
  <si>
    <t>локализованные злокачественные новообразования предстательной железы (I - II стадия (T1-2cN0M0), местный рецидив после хирургического или лучевого лечения</t>
  </si>
  <si>
    <t>интерстициальная фотодинамическая терапия опухоли предстательной железы под ультразвуковой навигацией и (или) под контролем компьютерной навигации</t>
  </si>
  <si>
    <t>радиочастотная аблация опухоли предстательной железы под ультразвуковой навигацией и (или) под контролем компьютерной томографии</t>
  </si>
  <si>
    <t>локализованные и местнораспространенные злокачественные новообразования предстательной железы (II - III стадия)</t>
  </si>
  <si>
    <t>селективная и суперселективная эмболизация (химиоэмболизация) ветвей внутренней подвздошной артерии</t>
  </si>
  <si>
    <t>C62</t>
  </si>
  <si>
    <t>злокачественные новообразования яичка (TxN1-2MoS1-3)</t>
  </si>
  <si>
    <t>лапароскопическая забрюшинная лимфаденэктомия</t>
  </si>
  <si>
    <t>C60</t>
  </si>
  <si>
    <t>злокачественные новообразования полового члена</t>
  </si>
  <si>
    <t>многокурсовая фотодинамическая терапия, пролонгированная фотодинамическая терапия</t>
  </si>
  <si>
    <t>C64</t>
  </si>
  <si>
    <t>злокачественные новообразования почки (I - III стадия), нефробластома</t>
  </si>
  <si>
    <t>радиочастотная аблация опухоли почки под ультразвуковой навигацией и (или) под контролем компьютерной томографии</t>
  </si>
  <si>
    <t>селективная и суперселективная эмболизация (химиоэмболизация) почечных сосудов</t>
  </si>
  <si>
    <t>C67</t>
  </si>
  <si>
    <t>злокачественные новообразования мочевого пузыря (I - IV стадия (T1-T2bNxMo))</t>
  </si>
  <si>
    <t>интерстициальная фотодинамическая терапия</t>
  </si>
  <si>
    <t>злокачественные новообразования мочевого пузыря (I - IV стадия) T1-T2bNxMo)) при массивном кровотечении</t>
  </si>
  <si>
    <t>C78</t>
  </si>
  <si>
    <t>метастатическое поражение легкого</t>
  </si>
  <si>
    <t>видеоторакоскопическая (видеоассистированная) резекция легкого (первичная, повторная, двусторонняя), лобэктомия</t>
  </si>
  <si>
    <t>видеоторакоскопическая (видеоассистированная) резекция легкого (первичная, повторная, двусторонняя), лобэктомия с использованием методики "рука помощи"</t>
  </si>
  <si>
    <t>опухоль плевры. Распространенное поражение плевры. Мезотелиома плевры. Метастатическое поражение плевры</t>
  </si>
  <si>
    <t>внутриплевральная установка диффузоров для фотодинамической терапии под видеоэндоскопическим контролем, под ультразвуковой навигацией и (или) под контролем компьютерной томографии с дальнейшей пролонгированной внутриплевральной фотодинамической терапией</t>
  </si>
  <si>
    <t>внутриплевральная фотодинамическая терапия</t>
  </si>
  <si>
    <t>метастатическое поражение плевры</t>
  </si>
  <si>
    <t>видеоторакоскопическое удаление опухоли плевры</t>
  </si>
  <si>
    <t>видеоторакоскопическая плеврэктомия</t>
  </si>
  <si>
    <t>первичные и метастатические злокачественные новообразования кожи</t>
  </si>
  <si>
    <t>многокурсовая фотодинамическая терапия, пролонгированная фотодинамическая терапия, интерстициальная фотодинамическая терапия, фотодинамическая терапия с гипертермией</t>
  </si>
  <si>
    <t>метастатические опухоли костей. Первичные опухоли костей IV стадии. Первичные опухоли мягких тканей IV стадии. Метастатические опухоли мягких тканей</t>
  </si>
  <si>
    <t>остеопластика под ультразвуковой навигацией и (или) под контролем компьютерной томографии</t>
  </si>
  <si>
    <t>аблация радиочастотная новообразований костей под ультразвуковой и (или) рентгеннавигацией и (или) под контролем компьютерной томографии</t>
  </si>
  <si>
    <t>вертебропластика под лучевым контролем</t>
  </si>
  <si>
    <t>Биоэлектротерапия</t>
  </si>
  <si>
    <t>Реконструктивно-пластические, микрохирургические, обширные циторедуктивные, расширенно-комбинированные хирургические вмешательства, в том числе с применением физических факторов (гипертермия, радиочастотная термоаблация, фотодинамическая терапия, лазерная и криодеструкция и др.) при злокачественных новообразованиях, в том числе у детей</t>
  </si>
  <si>
    <t>опухоли головы и шеи, первичные и рецидивные, метастатические опухоли центральной нервной системы</t>
  </si>
  <si>
    <t>энуклеация глазного яблока с одномоментной пластикой опорно-двигательной культи</t>
  </si>
  <si>
    <t>09.00.20.002</t>
  </si>
  <si>
    <t>энуклеация глазного яблока с формированием опорно-двигательной культи имплантатом</t>
  </si>
  <si>
    <t>лимфаденэктомия шейная расширенная с реконструктивно-пластическим компонентом: реконструкция мягких тканей местными лоскутами</t>
  </si>
  <si>
    <t>лимфаденэктомия шейная расширенная с реконструктивно-пластическим компонентом</t>
  </si>
  <si>
    <t>гемиглоссэктомия с реконструктивно-пластическим компонентом</t>
  </si>
  <si>
    <t>резекция околоушной слюнной железы с реконструктивно-пластическим компонентом</t>
  </si>
  <si>
    <t>резекция верхней челюсти комбинированная с микрохирургической пластикой</t>
  </si>
  <si>
    <t>резекция губы с микрохирургической пластикой</t>
  </si>
  <si>
    <t>гемиглоссэктомия с микрохирургической пластикой</t>
  </si>
  <si>
    <t>глоссэктомия с микрохирургической пластикой</t>
  </si>
  <si>
    <t>резекция околоушной слюнной железы в плоскости ветвей лицевого нерва с микрохирургическим невролизом</t>
  </si>
  <si>
    <t>гемитиреоидэктомия с микрохирургической пластикой периферического нерва</t>
  </si>
  <si>
    <t>лимфаденэктомия шейная расширенная с реконструктивно-пластическим компонентом (микрохирургическая реконструкция)</t>
  </si>
  <si>
    <t>широкое иссечение опухоли кожи с реконструктивно-пластическим компонентом расширенное (микрохирургическая реконструкция)</t>
  </si>
  <si>
    <t>паротидэктомия радикальная с микрохирургической пластикой</t>
  </si>
  <si>
    <t>широкое иссечение меланомы кожи с реконструктивно-пластическим компонентом расширенное (микрохирургическая реконструкция)</t>
  </si>
  <si>
    <t>гемитиреоидэктомия с микрохирургической пластикой</t>
  </si>
  <si>
    <t>тиреоидэктомия расширенная с реконструктивно-пластическим компонентом</t>
  </si>
  <si>
    <t>тиреоидэктомия расширенная комбинированная с реконструктивно-пластическим компонентом</t>
  </si>
  <si>
    <t>резекция щитовидной железы с микрохирургическим невролизом возвратного гортанного нерва</t>
  </si>
  <si>
    <t>тиреоидэктомия с микрохирургическим невролизом возвратного гортанного нерва</t>
  </si>
  <si>
    <t>C15</t>
  </si>
  <si>
    <t>начальные, локализованные и местнораспространенные формы злокачественных новообразований пищевода</t>
  </si>
  <si>
    <t>резекция пищеводно-желудочного (пищеводно-кишечного) анастомоза трансторакальная</t>
  </si>
  <si>
    <t>одномоментная эзофагэктомия (субтотальная резекция пищевода) с лимфаденэктомией 2S, 2F, 3F и пластикой пищевода</t>
  </si>
  <si>
    <t>удаление экстраорганного рецидива злокачественного новообразования пищевода комбинированное</t>
  </si>
  <si>
    <t>C16</t>
  </si>
  <si>
    <t>пациенты со злокачественными новообразованиями желудка, подвергшиеся хирургическому лечению с различными пострезекционными состояниями (синдром приводящей петли, синдром отводящей петли, демпинг-синдром, рубцовые деформации анастомозов), злокачественные новообразования желудка (I - IV стадия)</t>
  </si>
  <si>
    <t>реконструкция пищеводно-кишечного анастомоза при рубцовых деформациях, не подлежащих эндоскопическому лечению</t>
  </si>
  <si>
    <t>реконструкция пищеводно-желудочного анастомоза при тяжелых рефлюкс-эзофагитах</t>
  </si>
  <si>
    <t>резекция культи желудка с реконструкцией желудочно-кишечного или межкишечного анастомоза при болезнях оперированного желудка</t>
  </si>
  <si>
    <t>циторедуктивная гастрэктомия с интраоперационной фотодинамической терапией</t>
  </si>
  <si>
    <t>циторедуктивная проксимальная субтотальная резекция желудка с интраоперационной фотодинамической терапией</t>
  </si>
  <si>
    <t>циторедуктивная дистальная субтотальная резекция желудка с интраоперационной фотодинамической терапией</t>
  </si>
  <si>
    <t>циторедуктивная гастрэктомия с интраоперационной внутрибрюшной гипертермической химиотерапией</t>
  </si>
  <si>
    <t>циторедуктивная проксимальная субтотальная резекция желудка с интраоперационной внутрибрюшной гипертермической химиотерапией</t>
  </si>
  <si>
    <t>циторедуктивная дистальная субтотальная резекция желудка с интраоперационной внутрибрюшной гипертермической химиотерапией</t>
  </si>
  <si>
    <t>циторедуктивные комбинированные операции с радиочастотной термоаблацией метастатических очагов печени</t>
  </si>
  <si>
    <t>расширенно-комбинированная дистальная субтотальная резекция желудка</t>
  </si>
  <si>
    <t>расширенно-комбинированная проксимальная субтотальная резекция желудка, в том числе с трансторакальной резекцией пищевода</t>
  </si>
  <si>
    <t>расширенно-комбинированная гастрэктомия, в том числе с трансторакальной резекцией пищевода</t>
  </si>
  <si>
    <t>расширенно-комбинированная экстирпация оперированного желудка</t>
  </si>
  <si>
    <t>расширенно-комбинированная ререзекция оперированного желудка</t>
  </si>
  <si>
    <t>резекция пищеводно-кишечного или пищеводно-желудочного анастомоза комбинированная</t>
  </si>
  <si>
    <t>пилоросохраняющая резекция желудка</t>
  </si>
  <si>
    <t>удаление экстраорганного рецидива злокачественных новообразований желудка комбинированное</t>
  </si>
  <si>
    <t>C17</t>
  </si>
  <si>
    <t>местнораспространенные и диссеминированные формы злокачественных новообразований двенадцатиперстной и тонкой кишки</t>
  </si>
  <si>
    <t>панкреатодуоденальная резекция, в том числе расширенная или комбинированная</t>
  </si>
  <si>
    <t>состояние после обструктивных резекций по поводу опухолей толстой кишки. Опухоли ободочной, сигмовидной, прямой кишки и ректосигмоидного соединения с перитонеальной диссеминацией, включая псевдомиксому брюшины</t>
  </si>
  <si>
    <t>реконструкция толстой кишки с формированием межкишечных анастомозов</t>
  </si>
  <si>
    <t>правосторонняя гемиколэктомия с расширенной лимфаденэктомией, субтотальной париетальной перитонэктомией, экстирпацией большого сальника, фотодинамическая терапия</t>
  </si>
  <si>
    <t>правосторонняя гемиколэктомия с расширенной лимфаденэктомией, субтотальной париетальной перитонэктомией, экстирпацией большого сальника, с включением гипертермической внутрибрюшной химиотерапии</t>
  </si>
  <si>
    <t>левосторонняя гемиколэктомия с расширенной лимфаденэктомией субтотальной париетальной перитонэктомией, экстирпацией большого сальника, фотодинамическая терапия</t>
  </si>
  <si>
    <t>левосторонняя гемиколэктомия с расширенной лимфаденэктомией, субтотальной париетальной перитонэктомией, экстирпацией большого сальника, с включением гипертермической внутрибрюшной химиотерапии</t>
  </si>
  <si>
    <t>резекция сигмовидной кишки с расширенной лимфаденэктомией, субтотальной париетальной перитонэктомией, экстирпацией большого сальника, фотодинамическая терапия</t>
  </si>
  <si>
    <t>резекция сигмовидной кишки с расширенной лимфаденэктомией, субтотальной париетальной перитонэктомией, экстирпацией большого сальника, с включением гипертермической внутрибрюшной химиотерапии</t>
  </si>
  <si>
    <t>резекция прямой кишки с расширенной лимфаденэктомией, субтотальной париетальной перитонэктомией, экстирпацией большого сальника, фотодинамическая терапия</t>
  </si>
  <si>
    <t>резекция прямой кишки с расширенной лимфаденэктомией, субтотальной перитонэктомией, экстирпацией большого сальника и гипертермической внутрибрюшной химиотерапией</t>
  </si>
  <si>
    <t>местнораспространенные и метастатические формы первичных и рецидивных злокачественных новообразований ободочной, сигмовидной, прямой кишки и ректосигмоидного соединения (II - IV стадия)</t>
  </si>
  <si>
    <t>правосторонняя гемиколэктомия с расширенной лимфаденэктомией</t>
  </si>
  <si>
    <t>комбинированная правосторонняя гемиколэктомия с резекцией соседних органов</t>
  </si>
  <si>
    <t>резекция сигмовидной кишки с расширенной лимфаденэктомией</t>
  </si>
  <si>
    <t>комбинированная резекция сигмовидной кишки с резекцией соседних органов</t>
  </si>
  <si>
    <t>правосторонняя гемиколэктомия с резекцией легкого</t>
  </si>
  <si>
    <t>левосторонняя гемиколэктомия с расширенной лимфаденэктомией</t>
  </si>
  <si>
    <t>комбинированная левосторонняя гемиколэктомия с резекцией соседних органов</t>
  </si>
  <si>
    <t>резекция прямой кишки с резекцией печени</t>
  </si>
  <si>
    <t>резекция прямой кишки с расширенной лимфаденэктомией</t>
  </si>
  <si>
    <t>комбинированная резекция прямой кишки с резекцией соседних органов</t>
  </si>
  <si>
    <t>расширенно-комбинированная брюшно-промежностная экстирпация прямой кишки</t>
  </si>
  <si>
    <t>C20</t>
  </si>
  <si>
    <t>локализованные опухоли среднеампулярного и нижнеампулярного отдела прямой кишки</t>
  </si>
  <si>
    <t>нервосберегающие внутрибрюшные резекции прямой кишки с прецизионным выделением и сохранением элементов вегетативной нервной системы таза</t>
  </si>
  <si>
    <t>местнораспространенные первичные и метастатические опухоли печени</t>
  </si>
  <si>
    <t>гемигепатэктомия комбинированная</t>
  </si>
  <si>
    <t>резекция печени с реконструктивно-пластическим компонентом</t>
  </si>
  <si>
    <t>резекция печени комбинированная с ангиопластикой</t>
  </si>
  <si>
    <t>анатомические и атипичные резекции печени с применением радиочастотной термоаблации</t>
  </si>
  <si>
    <t>правосторонняя гемигепатэктомия с применением радиочастотной термоаблации</t>
  </si>
  <si>
    <t>левосторонняя гемигепатэктомия с применением радиочастотной термоаблации</t>
  </si>
  <si>
    <t>расширенная правосторонняя гемигепатэктомия с применением радиочастотной термоаблации</t>
  </si>
  <si>
    <t>расширенная левосторонняя гемигепатэктомия с применением радиочастотной термоаблации</t>
  </si>
  <si>
    <t>изолированная гипертермическая хемиоперфузия печени</t>
  </si>
  <si>
    <t>медианная резекция печени с применением радиочастотной термоаблации</t>
  </si>
  <si>
    <t>расширенная правосторонняя гемигепатэктомия</t>
  </si>
  <si>
    <t>расширенная левосторонняя гемигепатэктомия</t>
  </si>
  <si>
    <t>C34</t>
  </si>
  <si>
    <t>опухоли легкого (I - III стадия)</t>
  </si>
  <si>
    <t>комбинированная лобэктомия с клиновидной, циркулярной резекцией соседних бронхов (формирование межбронхиального анастомоза)</t>
  </si>
  <si>
    <t>расширенная, комбинированная лобэктомия, билобэктомия, пневмонэктомия с резекцией соседних органов и структур средостения (мышечной стенки пищевода, диафрагмы, предсердия, перикарда, грудной стенки, верхней полой вены, трахеобронхиального угла, боковой стенки трахеи, адвентиции аорты), резекцией и пластикой легочной артерии, циркулярной резекцией трахеи</t>
  </si>
  <si>
    <t>радиочастотная термоаблация периферической злокачественной опухоли легкого</t>
  </si>
  <si>
    <t>опухоль вилочковой железы III стадии. Опухоль переднего, заднего средостения местнораспространенной формы, метастатическое поражение средостения</t>
  </si>
  <si>
    <t>удаление опухоли средостения с резекцией соседних органов и структур (легкого, мышечной стенки пищевода, диафрагмы, предсердия, перикарда, грудной стенки, верхней полой вены, адвентиции аорты и др.)</t>
  </si>
  <si>
    <t>пролонгированная внутриплевральная гипертермическая хемиоперфузия, фотодинамическая терапия</t>
  </si>
  <si>
    <t>первичные злокачественные новообразования костей и суставных хрящей туловища и конечностей Ia-b, IIa-b, IVa-b стадии. Метастатические новообразования костей, суставных хрящей туловища и конечностей</t>
  </si>
  <si>
    <t>удаление тела позвонка с реконструктивно-пластическим компонентом</t>
  </si>
  <si>
    <t>резекция ребра с реконструктивно-пластическим компонентом</t>
  </si>
  <si>
    <t>резекция ключицы с реконструктивно-пластическим компонентом</t>
  </si>
  <si>
    <t>декомпрессивная ламинэктомия позвонков с фиксацией</t>
  </si>
  <si>
    <t>злокачественные новообразования кожи</t>
  </si>
  <si>
    <t>широкое иссечение меланомы с пластикой дефекта свободным кожно-мышечным лоскутом с использованием микрохирургической техники</t>
  </si>
  <si>
    <t>широкое иссечение опухоли кожи с реконструктивно-пластическим компонентом</t>
  </si>
  <si>
    <t>расширенное широкое иссечение опухоли кожи с реконструктивно-пластическим замещением дефекта</t>
  </si>
  <si>
    <t>комбинированное широкое иссечение опухоли кожи с реконструктивно-пластическим замещением дефекта</t>
  </si>
  <si>
    <t>C48</t>
  </si>
  <si>
    <t>местнораспространенные и диссеминированные формы первичных и рецидивных неорганных опухолей забрюшинного пространства</t>
  </si>
  <si>
    <t>удаление первичных и рецидивных неорганных забрюшинных опухолей комбинированное</t>
  </si>
  <si>
    <t>местнораспространенные формы первичных и метастатических опухолей брюшной стенки</t>
  </si>
  <si>
    <t>удаление первичных, рецидивных и метастатических опухолей брюшной стенки с применением физических методов лечения (фотодинамической терапии, радиочастотной термоаблации и др.)</t>
  </si>
  <si>
    <t>первичные злокачественные новообразования мягких тканей туловища и конечностей, злокачественные новообразования периферической нервной системы туловища, нижних и верхних конечностей Ia-b, II a-b, III, IV а-b стадии</t>
  </si>
  <si>
    <t>изолированная гипертермическая регионарная химиоперфузия конечностей</t>
  </si>
  <si>
    <t>C50</t>
  </si>
  <si>
    <t>злокачественные новообразования молочной железы (0 - IV стадия)</t>
  </si>
  <si>
    <t>радикальная резекция молочной железы с одномоментной маммопластикой широчайшей мышцей спины, большой грудной мышцей или их комбинацией</t>
  </si>
  <si>
    <t>отсроченная реконструкция молочной железы кожно-мышечным лоскутом (кожно-мышечным лоскутом прямой мышцы живота, торакодорзальным лоскутом), в том числе с использованием эндопротеза и микрохирургической техники</t>
  </si>
  <si>
    <t>отсроченная реконструкция молочной железы свободным кожно-мышечным лоскутом, в том числе с применением микрохирургической техники</t>
  </si>
  <si>
    <t>резекция молочной железы с определением "сторожевого" лимфоузла</t>
  </si>
  <si>
    <t>злокачественные новообразования шейки матки</t>
  </si>
  <si>
    <t>расширенная экстирпация культи шейки матки</t>
  </si>
  <si>
    <t>злокачественные новообразования тела матки (местнораспространенные формы). Злокачественные новообразования эндометрия (I - III стадия) с осложненным соматическим статусом (тяжелая степень ожирения, тяжелая степень сахарного диабета и т.д.)</t>
  </si>
  <si>
    <t>экстирпация матки с тазовой и парааортальной лимфаденэктомией, субтотальной резекцией большого сальника</t>
  </si>
  <si>
    <t>экстирпация матки с придатками</t>
  </si>
  <si>
    <t>экстирпация матки с тазовой лимфаденэктомией и интраоперационной лучевой терапией</t>
  </si>
  <si>
    <t>злокачественные новообразования яичников (I - IV стадия). Рецидивы злокачественных новообразований яичников</t>
  </si>
  <si>
    <t>комбинированные циторедуктивные операции при злокачественных новообразованиях яичников</t>
  </si>
  <si>
    <t>двусторонняя аднексэктомия или резекция яичников, субтотальная резекция большого сальника с интраоперационной фотодинамической терапией, фотодинамическая терапия</t>
  </si>
  <si>
    <t>аднексэктомия односторонняя с резекцией контрлатерального яичника и субтотальная резекция большого сальника с интраоперационной фотодинамической терапией, фотодинамическая терапия</t>
  </si>
  <si>
    <t>циторедуктивные операции при злокачественных новообразованиях яичников, фотодинамическая терапия</t>
  </si>
  <si>
    <t>циторедуктивные операции с внутрибрюшной гипертермической химиотерапией</t>
  </si>
  <si>
    <t>рецидивы злокачественного новообразования тела матки, шейки матки и яичников</t>
  </si>
  <si>
    <t>удаление рецидивных опухолей малого таза</t>
  </si>
  <si>
    <t>удаление рецидивных опухолей малого таза, фотодинамическая терапия</t>
  </si>
  <si>
    <t>злокачественные новообразования полового члена (I - IV стадия)</t>
  </si>
  <si>
    <t>ампутация полового члена, двусторонняя подвздошно-пахово-бедренная лимфаденэктомия</t>
  </si>
  <si>
    <t>локализованные злокачественные новообразования предстательной железы (I - II стадия), Tl-2cN0M0</t>
  </si>
  <si>
    <t>криодеструкция опухоли предстательной железы</t>
  </si>
  <si>
    <t>злокачественные новообразования яичка</t>
  </si>
  <si>
    <t>забрюшинная лимфаденэктомия</t>
  </si>
  <si>
    <t>злокачественные новообразования почки (III - IV стадия)</t>
  </si>
  <si>
    <t>нефрэктомия с тромбэктомией</t>
  </si>
  <si>
    <t>злокачественные новообразования почки (I - II стадия)</t>
  </si>
  <si>
    <t>криодеструкция злокачественных новообразований почки</t>
  </si>
  <si>
    <t>резекция почки с применением физических методов воздействия (радиочастотная аблация, интерстициальная лазерная аблация)</t>
  </si>
  <si>
    <t>злокачественные новообразования мочевого пузыря (I - IV стадия)</t>
  </si>
  <si>
    <t>цистпростатвезикулэктомия с расширенной лимфаденэктомией</t>
  </si>
  <si>
    <t>резекция мочевого пузыря с интраоперационной фотодинамической терапией</t>
  </si>
  <si>
    <t>трансуретральная резекция мочевого пузыря с интраоперационной фотодинамической терапией, гипертермией или низкоинтенсивным лазерным излучением</t>
  </si>
  <si>
    <t>C74</t>
  </si>
  <si>
    <t>злокачественные новообразования надпочечника (I - III стадия) (T1a-T3aNxMo)</t>
  </si>
  <si>
    <t>удаление рецидивной опухоли надпочечника с расширенной лимфаденэктомией</t>
  </si>
  <si>
    <t>злокачественные новообразования надпочечника (III - IV стадия)</t>
  </si>
  <si>
    <t>расширенная адреналэктомия или адреналэктомия с резекцией соседних органов</t>
  </si>
  <si>
    <t>анатомические (лобэктомия, сегментэктомия) и атипичные резекции легкого при множественных, рецидивирующих, двусторонних метастазах в легкие</t>
  </si>
  <si>
    <t>удаление (прецизионное, резекция легкого) множественных метастазов в легких с применением физических факторов</t>
  </si>
  <si>
    <t>изолированная регионарная гипертермическая химиоперфузия легкого</t>
  </si>
  <si>
    <t>Комбинированное лечение злокачественных новообразований, сочетающее обширные хирургические вмешательства и противоопухолевое лечение лекарственными препаратами, требующее интенсивной поддерживающей и коррегирующей терапии</t>
  </si>
  <si>
    <t>местнораспространенные опухоли органов средостения</t>
  </si>
  <si>
    <t>предоперационная или послеоперационная химиотерапия с проведением хирургического вмешательства в течение одной госпитализации</t>
  </si>
  <si>
    <t>09.00.20.003</t>
  </si>
  <si>
    <t>первичный рак молочной железы T1N2-3M0, T2-3N1-3M0</t>
  </si>
  <si>
    <t>послеоперационная химиотерапия с проведением хирургического вмешательства в течение одной госпитализации</t>
  </si>
  <si>
    <t>21.</t>
  </si>
  <si>
    <t>C22</t>
  </si>
  <si>
    <t>злокачественные новообразования печени (II - IV стадия (T3-4N0-1M0-1). Пациенты с множественными опухолями печени. Пациенты с нерезектабельными опухолями. Функционально неоперабельные пациенты</t>
  </si>
  <si>
    <t>высокоинтенсивная фокусированная ультразвуковая терапия (HIFU)</t>
  </si>
  <si>
    <t>09.00.21.004</t>
  </si>
  <si>
    <t>злокачественные новообразования поджелудочной железы (II - IV стадия (T3-4N0-1M0-1). Пациенты с нерезектабельными и условно резектабельными опухолями. Пациенты с генерализованными опухолями (в плане паллиативного лечения). Функционально неоперабельные пациенты</t>
  </si>
  <si>
    <t>высокоинтенсивная фокусированная ультразвуковая терапия (HIFU) при злокачественных новообразованиях поджелудочной железы</t>
  </si>
  <si>
    <t>метастатическое поражение костей</t>
  </si>
  <si>
    <t>высокоинтенсивная фокусированная ультразвуковая терапия (HIFU) при злокачественных новообразованиях костей</t>
  </si>
  <si>
    <t>злокачественные новообразования забрюшинного пространства (I - IV стадия (G1-3T1-2N0-1M0-1). Пациенты с множественными опухолями. Функционально неоперабельные пациенты</t>
  </si>
  <si>
    <t>высокоинтенсивная фокусированная ультразвуковая терапия (HIFU) при злокачественных новообразованиях забрюшинного пространства</t>
  </si>
  <si>
    <t>злокачественные новообразования молочной железы (T2-3N0-3M0-1). Пациенты с генерализованными опухолями при невозможности применения традиционных методов лечения. Функционально неоперабельные пациенты</t>
  </si>
  <si>
    <t>высокоинтенсивная фокусированная ультразвуковая терапия (HIFU) при злокачественных новообразованиях молочной железы</t>
  </si>
  <si>
    <t>локализованные злокачественные новообразования предстательной железы (I - II стадия (Tl-2cN0M0)</t>
  </si>
  <si>
    <t>высокоинтенсивная фокусированная ультразвуковая терапия (HIFU) при злокачественных новообразованиях простаты</t>
  </si>
  <si>
    <t>22.</t>
  </si>
  <si>
    <t>Комплексная и высокодозная химиотерапия (включая эпигеномную терапию) острых лейкозов, высокозлокачественных лимфом, рецидивов и рефрактерных форм лимфопролиферативных и миелопролиферативных заболеваний, в том числе у детей. Комплексная, высокоинтенсивная и высокодозная химиотерапия (включая таргетную терапию) солидных опухолей, рецидивов и рефрактерных форм солидных опухолей у детей</t>
  </si>
  <si>
    <t>острые лейкозы, высокозлокачественные лимфомы, рецидивы и резистентные формы других лимфопролиферативных заболеваний, хронический миелолейкоз в фазах акселерации и бластного криза. Солидные опухоли у детей высокого риска: опухоли центральной нервной системы, ретинобластома, нейробластома и другие опухоли периферической нервной системы, опухоли почки, опухоли печени, опухоли костей, саркомы мягких тканей, герминогенные опухоли. Рак носоглотки. Меланома. Другие злокачественные эпителиальные опухоли. Опухоли головы и шеи у детей (остеосаркома, опухоли семейства саркомы Юинга, хондросаркома, злокачественная фиброзная гистиоцитома, саркомы мягких тканей, ретинобластома, опухоли параменингеальной области). Высокий риск</t>
  </si>
  <si>
    <t>комплексная терапия таргетными лекарственными препаратами и химиопрепаратами с поддержкой ростовыми факторами и использованием антибактериальной, противогрибковой и противовирусной терапии</t>
  </si>
  <si>
    <t>09.00.22.005</t>
  </si>
  <si>
    <t>ОТОРИНОЛАРИНГОЛОГИЯ</t>
  </si>
  <si>
    <t>Итого по профилю ОТОРИНОЛАРИНГОЛОГИЯ</t>
  </si>
  <si>
    <t>Реконструктивные операции на звукопроводящем аппарате среднего уха</t>
  </si>
  <si>
    <t>хронический туботимпальный гнойный средний отит. Хронический эпитимпано-антральный гнойный средний отит. Адгезивная болезнь среднего уха. Разрыв и дислокация слуховых косточек. Другие приобретенные дефекты слуховых косточек. Врожденные аномалии (пороки развития) уха, вызывающие нарушение слуха. Отосклероз, вовлекающий овальное окно, необлитерирующий. Отосклероз неуточненный. Кондуктивная и нейросенсорная потеря слуха. Отосклероз, вовлекающий овальное окно, облитерирующий</t>
  </si>
  <si>
    <t>реконструкция анатомических структур и звукопроводящего аппарата среднего уха с применением микрохирургической техники, аутотканей и аллогенных трансплантатов, в том числе металлических, с обнажением лицевого нерва, реиннервацией и использованием системы мониторинга лицевого нерва</t>
  </si>
  <si>
    <t>10.00.23.001</t>
  </si>
  <si>
    <t>реконструктивные операции при врожденных аномалиях развития и приобретенной атрезии вследствие хронического гнойного среднего отита с применением микрохирургической техники, лучевой техники, аутотканей и аллогенных трансплантатов, в том числе металлических</t>
  </si>
  <si>
    <t>реконструктивные слухоулучшающие операции после радикальной операции на среднем ухе при хроническом гнойном среднем отите</t>
  </si>
  <si>
    <t>слухоулучшающие операции с применением частично имплантируемого устройства костной проводимости</t>
  </si>
  <si>
    <t>адгезивная болезнь среднего уха. Разрыв и дислокация слуховых косточек</t>
  </si>
  <si>
    <t>тимпанопластика с применением микрохирургической техники, аллогенных трансплантатов, в том числе металлических</t>
  </si>
  <si>
    <t>стапедопластика при патологическом процессе, врожденном или приобретенном, с вовлечением окна преддверия, с применением аутотканей и аллогенных трансплантатов, в том числе металлических</t>
  </si>
  <si>
    <t>слухоулучшающие операции с применением имплантата среднего уха</t>
  </si>
  <si>
    <t>Хирургическое лечение болезни Меньера и других нарушений вестибулярной функции</t>
  </si>
  <si>
    <t>болезнь Меньера. Доброкачественное пароксизмальное головокружение. Вестибулярный нейронит. Фистула лабиринта</t>
  </si>
  <si>
    <t>селективная нейротомия</t>
  </si>
  <si>
    <t>10.00.24.002</t>
  </si>
  <si>
    <t>деструктивные микрохирургические вмешательства на структурах внутреннего уха с применением лучевой техники</t>
  </si>
  <si>
    <t>доброкачественное пароксизмальное головокружение. Вестибулярный нейронит. Фистула лабиринта</t>
  </si>
  <si>
    <t>дренирование эндолимфатических пространств внутреннего уха с применением микрохирургической и лучевой техники</t>
  </si>
  <si>
    <t>Хирургическое лечение доброкачественных новообразований околоносовых пазух, основания черепа и среднего уха</t>
  </si>
  <si>
    <t>J32.3</t>
  </si>
  <si>
    <t>доброкачественное новообразование полости носа и придаточных пазух носа, пазух клиновидной кости</t>
  </si>
  <si>
    <t>удаление новообразования с применением эндоскопической, навигационной техники и эндоваскулярной эмболизации сосудов микроэмболами и при помощи адгезивного агента</t>
  </si>
  <si>
    <t>10.00.24.003</t>
  </si>
  <si>
    <t>Реконструктивно-пластическое восстановление функции гортани и трахеи</t>
  </si>
  <si>
    <t>стеноз гортани. Доброкачественное новообразование гортани. Доброкачественное новообразование трахеи. Паралич голосовых складок и гортани. Другие болезни голосовых складок. Дисфония. Афония</t>
  </si>
  <si>
    <t>удаление новообразования или рубца гортани и трахеи с использованием микрохирургической и лучевой техники</t>
  </si>
  <si>
    <t>10.00.24.004</t>
  </si>
  <si>
    <t>эндоларингеальные реконструктивно-пластические вмешательства на голосовых складках с использованием имплантатов и аллогеных материалов с применением микрохирургической техники</t>
  </si>
  <si>
    <t>другие болезни голосовых складок. Дисфония. Афония</t>
  </si>
  <si>
    <t>ларинготрахеопластика при доброкачественных новообразованиях гортани, параличе голосовых складок и гортани, стенозе гортани</t>
  </si>
  <si>
    <t>операции по реиннервации и заместительной функциональной пластике гортани и трахеи с применением микрохирургической техники и электромиографическим мониторингом</t>
  </si>
  <si>
    <t>Хирургические вмешательства на околоносовых пазухах, требующие реконструкции лицевого скелета</t>
  </si>
  <si>
    <t>последствия перелома черепа и костей лица. Последствия травмы глаза окологлазничной области. Доброкачественное новообразование среднего уха, полости носа и придаточных пазух носа</t>
  </si>
  <si>
    <t>костная пластика стенок околоносовых пазух с использованием аутокостных трансплантатов, аллогенных трансплантатов, имплантатов, в том числе металлических, эндопротезов, биодеградирующих и фиксирующих материалов</t>
  </si>
  <si>
    <t>10.00.24.005</t>
  </si>
  <si>
    <t>ОФТАЛЬМОЛОГИЯ</t>
  </si>
  <si>
    <t>Итого по профилю ОФТАЛЬМОЛОГИЯ</t>
  </si>
  <si>
    <t>Комплексное хирургическое лечение глаукомы, включая микроинвазивную энергетическую оптико-реконструктивную и лазерную хирургию, имплантацию различных видов дренажей</t>
  </si>
  <si>
    <t>глаукома с повышенным или высоким внутриглазным давлением развитой, далеко зашедшей стадии, в том числе с осложнениями, у взрослых. Врожденная глаукома, глаукома вторичная вследствие воспалительных и других заболеваний глаза, в том числе с осложнениями, у детей</t>
  </si>
  <si>
    <t>модифицированная синустрабекулэктомия с задней трепанацией склеры, в том числе с применением лазерной хирургии</t>
  </si>
  <si>
    <t>11.00.25.001</t>
  </si>
  <si>
    <t>модифицированная синустрабекулэктомия, в том числе ультразвуковая факоэмульсификация осложненной катаракты с имплантацией интраокулярной линзы</t>
  </si>
  <si>
    <t>синустрабекулэктомия с имплантацией различных моделей дренажей с задней трепанацией склеры</t>
  </si>
  <si>
    <t>подшивание цилиарного тела с задней трепанацией склеры</t>
  </si>
  <si>
    <t>вискоканалостомия</t>
  </si>
  <si>
    <t>микроинвазивная интрасклеральная диатермостомия</t>
  </si>
  <si>
    <t>микроинвазивная хирургия шлеммова канала</t>
  </si>
  <si>
    <t>непроникающая глубокая склерэктомия с ультразвуковой факоэмульсификацией осложненной катаракты с имплантацией интраокулярной линзы, в том числе с применением лазерной хирургии</t>
  </si>
  <si>
    <t>реконструкция передней камеры, иридопластика с ультразвуковой факоэмульсификацией осложненной катаракты с имплантацией интраокулярной линзы, в том числе с применением лазерной хирургии</t>
  </si>
  <si>
    <t>удаление вторичной катаракты с реконструкцией задней камеры с имплантацией интраокулярной линзы</t>
  </si>
  <si>
    <t>имплантация антиглаукоматозного дренажа</t>
  </si>
  <si>
    <t xml:space="preserve">модифицированная синустрабекулэктомия с имплантацией антиглаукоматозного дренажа </t>
  </si>
  <si>
    <t>антиглаукоматозная операция с ультразвуковой факоэмульсификацией осложненной катаракты с имплантацией эластичной интраокулярной линзы, в том числе с применением лазерной хирургии</t>
  </si>
  <si>
    <t>Транспупиллярная, микроинвазивная энергетическая оптико-реконструктивная, интравитреальная, эндовитреальная 23 - 27 гейджевая хирургия при витреоретинальной патологии различного генеза</t>
  </si>
  <si>
    <t>сочетанная патология глаза у взрослых и детей (хориоретинальные воспаления, хориоретинальные нарушения при болезнях, классифицированных в других рубриках: ретиношизис и ретинальные кисты, ретинальные сосудистые окклюзии, пролиферативная ретинопатия, дегенерация макулы и заднего полюса, кровоизлияние в стекловидное тело), осложненная патологией роговицы, хрусталика, стекловидного тела. Диабетическая ретинопатия взрослых, пролиферативная стадия, в том числе с осложнением или с патологией хрусталика, стекловидного тела, вторичной глаукомой, макулярным отеком. Отслойка и разрывы сетчатки, тракционная отслойка сетчатки, другие формы отслойки сетчатки у взрослых и детей, осложненные патологией роговицы, хрусталика, стекловидного тела. Катаракта незрелая и зрелая у взрослых и детей, осложненная сублюксацией хрусталика, глаукомой, патологией стекловидного тела, сетчатки, сосудистой оболочки. Осложнения, возникшие в результате предшествующих оптико-реконструктивных, эндовитреальных вмешательств у взрослых и детей. Возрастная макулярная дегенерация, влажная форма, в том числе с осложнениями</t>
  </si>
  <si>
    <t>эписклеральное круговое и (или) локальное пломбирование в сочетании с транспупиллярной лазеркоагуляцией сетчатки</t>
  </si>
  <si>
    <t>11.00.25.002</t>
  </si>
  <si>
    <t>реконструкция передней камеры, включая лазерную экстракцию, осложненной катаракты с имплантацией эластичной интраокулярной линзы</t>
  </si>
  <si>
    <t>удаление вторичной катаракты, реконструкция задней камеры, в том числе с имплантацией интраокулярной линзы, в том числе с применением лазерной хирургии</t>
  </si>
  <si>
    <t>Реконструктивно-пластические и оптико-реконструктивные операции при травмах (открытых, закрытых) глаза, его придаточного аппарата, орбиты</t>
  </si>
  <si>
    <t>травма глаза и глазницы, термические и химические ожоги, ограниченные областью глаза и его придаточного аппарата, при острой или стабильной фазе при любой стадии у взрослых и детей осложненные патологией хрусталика, стекловидного тела, офтальмогипертензией, переломом дна орбиты, открытой раной века и окологлазничной области, вторичной глаукомой, энтропионом и трихиазом века, эктропионом века, лагофтальмом, птозом века, стенозом и недостаточностью слезных протоков, деформацией орбиты, энофтальмом, рубцами конъюнктивы, рубцами и помутнением роговицы, слипчивой лейкомой, гнойным эндофтальмитом, дегенеративными состояниями глазного яблока, травматическим косоглазием или в сочетании с неудаленным инородным телом орбиты вследствие проникающего ранения, неудаленным магнитным инородным телом, неудаленным немагнитным инородным телом, осложнениями механического происхождения, связанными с имплантатами и трансплантатами</t>
  </si>
  <si>
    <t>иридоциклосклерэктомия при посттравматической глаукоме</t>
  </si>
  <si>
    <t>11.00.25.003</t>
  </si>
  <si>
    <t>имплантация дренажа при посттравматической глаукоме</t>
  </si>
  <si>
    <t>исправление травматического косоглазия с пластикой экстраокулярных мышц</t>
  </si>
  <si>
    <t>факоаспирация травматической катаракты с имплантацией различных моделей интраокулярной линзы</t>
  </si>
  <si>
    <t>Хирургическое и (или) лучевое лечение злокачественных новообразований глаза, его придаточного аппарата и орбиты, включая внутриорбитальные доброкачественные опухоли, реконструктивно-пластическая хирургия при их последствиях</t>
  </si>
  <si>
    <t>злокачественные новообразования глаза и его придаточного аппарата, орбиты у взрослых и детей (стадии T1 - T3 N0 M0). Доброкачественные и злокачественные опухоли орбиты, включающие врожденные пороки развития орбиты, без осложнений или осложненные патологией роговицы, хрусталика, стекловидного тела, зрительного нерва, глазодвигательных мышц, офтальмогипертензией</t>
  </si>
  <si>
    <t>реконструктивные операции на экстраокулярных мышцах при новообразованиях орбиты</t>
  </si>
  <si>
    <t>11.00.25.004</t>
  </si>
  <si>
    <t>отсроченная реконструкция леватора при новообразованиях орбиты</t>
  </si>
  <si>
    <t>тонкоигольная аспирационная биопсия новообразований глаза и орбиты</t>
  </si>
  <si>
    <t>подшивание танталовых скрепок при новообразованиях глаза</t>
  </si>
  <si>
    <t>отграничительная и (или) разрушающая лазеркоагуляция при новообразованиях глаза</t>
  </si>
  <si>
    <t>радиоэксцизия, в том числе с одномоментной реконструктивной пластикой, при новообразованиях придаточного аппарата глаза</t>
  </si>
  <si>
    <t>лазерэксцизия с одномоментной реконструктивной пластикой при новообразованиях придаточного аппарата глаза</t>
  </si>
  <si>
    <t>радиоэксцизия с лазериспарением при новообразованиях придаточного аппарата глаза</t>
  </si>
  <si>
    <t>лазерэксцизия, в том числе с лазериспарением, при новообразованиях придаточного аппарата глаза</t>
  </si>
  <si>
    <t>погружная диатермокоагуляция при новообразованиях придаточного аппарата глаза</t>
  </si>
  <si>
    <t>Хирургическое и (или) лазерное лечение ретролентальной фиброплазии у детей (ретинопатии недоношенных), в том числе с применением комплексного офтальмологического обследования под общей анестезией</t>
  </si>
  <si>
    <t>H35.2</t>
  </si>
  <si>
    <t>ретролентальная фиброплазия у детей (ретинопатия недоношенных) при активной и рубцовой фазе любой стадии без осложнений или осложненная патологией роговицы, хрусталика, стекловидного тела, глазодвигательных мышц, врожденной и вторичной глаукомой</t>
  </si>
  <si>
    <t>хирургическое и (или) лучевое лечение</t>
  </si>
  <si>
    <t>транспупиллярная секторальная или панретинальная лазерная коагуляция аваскулярных зон сетчатки с элементами отграничивающей коагуляции</t>
  </si>
  <si>
    <t>11.00.25.005</t>
  </si>
  <si>
    <t>диодная транссклеральная фотокоагуляция, в том числе с криокоагуляцией сетчатки</t>
  </si>
  <si>
    <t>криокоагуляция сетчатки</t>
  </si>
  <si>
    <t>26.</t>
  </si>
  <si>
    <t>Реконструктивное, восстановительное, реконструктивно-пластическое хирургическое и лазерное лечение при врожденных аномалиях (пороках развития) века, слезного аппарата, глазницы, переднего и заднего сегментов глаза, хрусталика, в том числе с применением комплексного офтальмологического обследования под общей анестезией</t>
  </si>
  <si>
    <t>врожденные аномалии хрусталика, переднего сегмента глаза, врожденная, осложненная и вторичная катаракта, кератоконус, кисты радужной оболочки, цилиарного тела и передней камеры глаза, колобома радужки, врожденное помутнение роговицы, другие пороки развития роговицы без осложнений или осложненные патологией роговицы, стекловидного тела, частичной атрофией зрительного нерва. Врожденные аномалии заднего сегмента глаза (врожденная аномалия сетчатки, врожденная аномалия стекловидного тела, врожденная аномалия сосудистой оболочки без осложнений или осложненные патологией стекловидного тела, частичной атрофией зрительного нерва). Врожденные аномалии век, слезного аппарата, глазницы, врожденный птоз, отсутствие или агенезия слезного аппарата, другие пороки развития слезного аппарата без осложнений или осложненные патологией роговицы. Врожденные болезни мышц глаза, нарушение содружественного движения глаз</t>
  </si>
  <si>
    <t>устранение врожденного птоза верхнего века подвешиванием или укорочением леватора</t>
  </si>
  <si>
    <t>11.00.26.006</t>
  </si>
  <si>
    <t>исправление косоглазия с пластикой экстраокулярных мышц</t>
  </si>
  <si>
    <t>ПЕДИАТРИЯ</t>
  </si>
  <si>
    <t>Итого по профилю ПЕДИАТРИЯ</t>
  </si>
  <si>
    <t>Поликомпонентное лечение болезни Вильсона, болезни Гоше, мальабсорбции с применением химиотерапевтических лекарственных препаратов</t>
  </si>
  <si>
    <t>E83.0</t>
  </si>
  <si>
    <t>болезнь Вильсона</t>
  </si>
  <si>
    <t>поликомпонентное лечение с применением специфических хелаторов меди и препаратов цинка под контролем эффективности лечения, с применением комплекса иммунологических, биохимических, молекулярно-биологических методов диагностики, определения концентраций микроэлементов в биологических жидкостях, комплекса методов визуализации</t>
  </si>
  <si>
    <t>12.00.27.001</t>
  </si>
  <si>
    <t>тяжелые формы мальабсорбции</t>
  </si>
  <si>
    <t>поликомпонентное лечение с применением гормональных, цитостатических лекарственных препаратов, частичного или полного парентерального питания с подбором специализированного энтерального питания под контролем эффективности терапии с применением комплекса биохимических, цитохимических, иммунологических, морфологических и иммуногистохимических методов диагностики, а также методов визуализации</t>
  </si>
  <si>
    <t>E75.5</t>
  </si>
  <si>
    <t>болезнь Гоше I и III типа, протекающая с поражением жизненно важных органов (печени, селезенки, легких), костно-суставной системы и (или) с развитием тяжелой неврологической симптоматики</t>
  </si>
  <si>
    <t>комплексное лечение с применением дифференцированного назначения парентеральной заместительной терапии ферментом и лекарственных препаратов, влияющих на формирование костной ткани</t>
  </si>
  <si>
    <t>Поликомпонентное иммуносупрессивное лечение локальных и распространенных форм системного склероза</t>
  </si>
  <si>
    <t>M34</t>
  </si>
  <si>
    <t>системный склероз (локальные и распространенные формы)</t>
  </si>
  <si>
    <t>поликомпонентное иммуномодулирующее лечение с применением глюкокортикоидов и цитотоксических иммунодепрессантов под контролем лабораторных и инструментальных методов диагностики, включая иммунологические, а также эндоскопические, рентгенологические, ультразвуковые методы</t>
  </si>
  <si>
    <t>12.00.27.002</t>
  </si>
  <si>
    <t>Поликомпонентное лечение наследственных нефритов, тубулопатий, стероидрезистентного и стероидзависимого нефротических синдромов с применением иммуносупрессивной и (или) симптоматической терапии</t>
  </si>
  <si>
    <t>нефротический синдром неустановленной этиологии и морфологического варианта, стероидчувствительный и стероидзависимый, сопровождающийся отечным синдромом, постоянным или транзиторным нарушением функции почек</t>
  </si>
  <si>
    <t>поликомпонентное иммуносупрессивное лечение с применением циклоспорина А и (или) микофенолатов под контролем иммунологических, биохимических и инструментальных методов диагностики</t>
  </si>
  <si>
    <t>12.00.28.003</t>
  </si>
  <si>
    <t>наследственные нефропатии, в том числе наследственный нефрит, кистозные болезни почек. Наследственные и приобретенные тубулопатии без снижения функции почек и экстраренальных проявлений</t>
  </si>
  <si>
    <t>поликомпонентное лечение при приобретенных и врожденных заболеваниях почек под контролем лабораторных и инструментальных методов диагностики</t>
  </si>
  <si>
    <t>29.</t>
  </si>
  <si>
    <t>Поликомпонентное лечение кардиомиопатий, миокардитов, перикардитов, эндокардитов с недостаточностью кровообращения II - IV функционального класса (NYHA), резистентных нарушений сердечного ритма и проводимости сердца с аритмогенной дисфункцией миокарда с применением кардиотропных, химиотерапевтических и генно-инженерных биологических лекарственных препаратов</t>
  </si>
  <si>
    <t>кардиомиопатии: дилатационная кардиомиопатия, другая рестриктивная кардиомиопатия, другие кардиомиопатии, кардиомиопатия неуточненная. Миокардит неуточненный, фиброз миокарда. Неревматическое поражение митрального, аортального и трикуспидального клапанов: митральная (клапанная) недостаточность, неревматический стеноз митрального клапана, аортальная (клапанная) недостаточность, аортальный (клапанный) стеноз с недостаточностью, неревматический стеноз трехстворчатого клапана, неревматическая недостаточность трехстворчатого клапана, неревматический стеноз трехстворчатого клапана с недостаточностью. Врожденные аномалии (пороки развития) системы кровообращения: дефект предсердножелудочковой перегородки, врожденный стеноз аортального клапана. Врожденная недостаточность аортального клапана, врожденный митральный стеноз, врожденная митральная недостаточность, коарктация аорты, стеноз аорты, аномалия развития коронарных сосудов</t>
  </si>
  <si>
    <t>поликомпонентное лечение метаболических нарушений в миокарде и нарушений нейровегетативной регуляции с применением блокаторов нейрогормонов, диуретиков, кардиотоников, антиаритмиков, кардиопротекторов, антибиотиков, противовоспалительных нестероидных, гормональных и цитостатических лекарственных препаратов, внутривенных иммуноглобулинов под контролем уровня иммунобиохимических маркеров повреждения миокарда, хронической сердечной недостаточности (pro-BNP), состояния энергетического обмена методом цитохимического анализа, суточного мониторирования показателей внутрисердечной гемодинамики с использованием комплекса визуализирующих методов диагностики (ультразвуковой диагностики с доплерографией, магнитно-резонансной томографии, мультиспиральной компьютерной томографии, вентрикулографии, коронарографии), генетических исследований</t>
  </si>
  <si>
    <t>12.00.29.005</t>
  </si>
  <si>
    <t>РЕВМАТОЛОГИЯ</t>
  </si>
  <si>
    <t>Итого по профилю РЕВМАТОЛОГИЯ</t>
  </si>
  <si>
    <t>30.</t>
  </si>
  <si>
    <t>Поликомпонентная иммуномодулирующая терапия с включением генно-инженерных биологических лекарственных препаратов, гормональных и химиотерапевтических лекарственных препаратов с использованием специальных методов лабораторной и инструментальной диагностики больных (старше 18 лет) системными воспалительными ревматическими заболеваниями</t>
  </si>
  <si>
    <t>впервые выявленное или установленное заболевание с высокой степенью активности воспалительного процесса или заболевание с резистентностью к проводимой лекарственной терапии</t>
  </si>
  <si>
    <t>поликомпонентная иммуномодулирующая терапия с применением генно-инженерных биологических лекарственных препаратов, лабораторной диагностики с использованием комплекса иммунологических и молекулярно-биологических методов, инструментальной диагностики с использованием комплекса рентгенологических (включая компьютерную томографию), ультразвуковых методик и магнитно-резонансной томографии</t>
  </si>
  <si>
    <t>13.00.30.001</t>
  </si>
  <si>
    <t>поликомпонентная иммуномодулирующая терапия с применением пульс-терапии глюкокортикоидами и цитотоксическими иммунодепрессантами, лабораторной диагностики с использованием комплекса иммунологических и молекулярно-биологических методов, инструментальной диагностики с использованием комплекса рентгенологических (включая компьютерную томографию), ультразвуковых методик и магнитно-резонансной томографии</t>
  </si>
  <si>
    <t>СЕРДЕЧНО-СОСУДИСТАЯ ХИРУРГИЯ</t>
  </si>
  <si>
    <t>Итого по профилю СЕРДЕЧНО-СОСУДИСТАЯ ХИРУРГИЯ</t>
  </si>
  <si>
    <t>31.</t>
  </si>
  <si>
    <t>Коронарная реваскуляризация миокарда с применением ангиопластики в сочетании со стентированием при ишемической болезни сердца</t>
  </si>
  <si>
    <t>нестабильная стенокардия, острый и повторный инфаркт миокарда (с подъемом сегмента ST электрокардиограммы)</t>
  </si>
  <si>
    <t>баллонная вазодилатация с установкой 1 стента в сосуд (сосуды)</t>
  </si>
  <si>
    <t>14.00.31.001</t>
  </si>
  <si>
    <t>32.</t>
  </si>
  <si>
    <t>баллонная вазодилатация с установкой 2 стентов в сосуд (сосуды)</t>
  </si>
  <si>
    <t>14.00.32.001</t>
  </si>
  <si>
    <t>33.</t>
  </si>
  <si>
    <t>баллонная вазодилатация с установкой 3 стентов в сосуд (сосуды)</t>
  </si>
  <si>
    <t>14.00.33.001</t>
  </si>
  <si>
    <t>34.</t>
  </si>
  <si>
    <t>нестабильная стенокардия, острый и повторный инфаркт миокарда (без подъема сегмента ST электрокардиограммы)</t>
  </si>
  <si>
    <t>14.00.34.001</t>
  </si>
  <si>
    <t>35.</t>
  </si>
  <si>
    <t>14.00.35.001</t>
  </si>
  <si>
    <t>36.</t>
  </si>
  <si>
    <t>14.00.36.001</t>
  </si>
  <si>
    <t>37.</t>
  </si>
  <si>
    <t>Эндоваскулярная, хирургическая коррекция нарушений ритма сердца без имплантации кардиовертера-дефибриллятора у взрослых</t>
  </si>
  <si>
    <t>пароксизмальные нарушения ритма и проводимости различного генеза, сопровождающиеся сердечной недостаточностью, гемодинамическими расстройствами и отсутствием эффекта от медикаментозной терапии</t>
  </si>
  <si>
    <t>имплантация частотно-адаптированного однокамерного кардиостимулятора</t>
  </si>
  <si>
    <t>38.</t>
  </si>
  <si>
    <t>Эндоваскулярная, хирургическая коррекция нарушений ритма сердца без имплантации кардиовертера-дефибриллятора у детей</t>
  </si>
  <si>
    <t>39.</t>
  </si>
  <si>
    <t>Эндоваскулярная, хирургическая коррекция нарушений ритма сердца без имплантации кардиовертера-дефибриллятора</t>
  </si>
  <si>
    <t>пароксизмальные нарушения ритма и проводимости различного генеза, сопровождающиеся сердечной недостаточностью, гемодинамическими расстройствами и отсутствием эффекта от лечения лекарственными препаратами</t>
  </si>
  <si>
    <t>имплантация частотно-адаптированного двухкамерного кардиостимулятора</t>
  </si>
  <si>
    <t>40.</t>
  </si>
  <si>
    <t>Коронарная реваскуляризация миокарда с применением аортокоронарного шунтирования при ишемической болезни и различных формах сочетанной патологии</t>
  </si>
  <si>
    <t xml:space="preserve">I20, I21, I22, I24.0, </t>
  </si>
  <si>
    <t>ишемическая болезнь сердца со значительным проксимальным стенозированием главного ствола левой коронарной артерии, наличие 3 и более стенозов коронарных артерий в сочетании с патологией 1 или 2 клапанов сердца, аневризмой, дефектом межжелудочковой перегородки, нарушениями ритма и проводимости, другими полостными операциями</t>
  </si>
  <si>
    <t>аортокоронарное шунтирование у больных ишемической болезнью сердца в условиях искусственного кровоснабжения</t>
  </si>
  <si>
    <t>ТОРАКАЛЬНАЯ ХИРУРГИЯ</t>
  </si>
  <si>
    <t>Итого по профилю ТОРАКАЛЬНАЯ ХИРУРГИЯ</t>
  </si>
  <si>
    <t>41.</t>
  </si>
  <si>
    <t>Эндоскопические и эндоваскулярные операции на органах грудной полости</t>
  </si>
  <si>
    <t>I27.0</t>
  </si>
  <si>
    <t>первичная легочная гипертензия</t>
  </si>
  <si>
    <t>атриосептостомия</t>
  </si>
  <si>
    <t>I37</t>
  </si>
  <si>
    <t>стеноз клапана легочной артерии</t>
  </si>
  <si>
    <t>баллонная ангиопластика</t>
  </si>
  <si>
    <t>Видеоторакоскопические операции на органах грудной полости</t>
  </si>
  <si>
    <t>J43</t>
  </si>
  <si>
    <t>эмфизема легкого</t>
  </si>
  <si>
    <t>видеоторакоскопическая резекция легких при осложненной эмфиземе</t>
  </si>
  <si>
    <t>42.</t>
  </si>
  <si>
    <t>Расширенные и реконструктивно-пластические операции на органах грудной полости</t>
  </si>
  <si>
    <t>пластика гигантских булл легкого</t>
  </si>
  <si>
    <t>ТРАВМАТОЛОГИЯ И ОРТОПЕДИЯ</t>
  </si>
  <si>
    <t>Итого по профилю ТРАВМАТОЛОГИЯ И ОРТОПЕДИЯ</t>
  </si>
  <si>
    <t>43.</t>
  </si>
  <si>
    <t>Реконструктивные и декомпрессивные операции при травмах и заболеваниях позвоночника с резекцией позвонков, корригирующей вертебротомией с использованием протезов тел позвонков и межпозвонковых дисков, костного цемента и остеозамещающих материалов с применением погружных и наружных фиксирующих устройств</t>
  </si>
  <si>
    <t>деструкция и деформация (патологический перелом) позвонков вследствие их поражения доброкачественным новообразованием непосредственно или контактным путем в результате воздействия опухоли спинного мозга, спинномозговых нервов, конского хвоста и их оболочек</t>
  </si>
  <si>
    <t>восстановление высоты тела позвонка и его опорной функции путем введения костного цемента или биокомпозитных материалов под интраоперационной флюороскопией</t>
  </si>
  <si>
    <t>восстановление формы и функции межпозвонкового диска путем пункционной декомпрессивной нуклеопластики с обязательной интраоперационной флюороскопией</t>
  </si>
  <si>
    <t>Пластика крупных суставов конечностей с восстановлением целостности внутрисуставных образований, замещением костно-хрящевых дефектов синтетическими и биологическими материалами</t>
  </si>
  <si>
    <t>выраженное нарушение функции крупного сустава конечности любой этиологии</t>
  </si>
  <si>
    <t>артродез крупных суставов конечностей с различными видами фиксации и остеосинтеза</t>
  </si>
  <si>
    <t>Реконструктивно-пластические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 а также замещением мягкотканных и костных хрящевых дефектов синтетическими и биологическими материалами</t>
  </si>
  <si>
    <t>врожденные и приобретенные дефекты и деформации стопы и кисти, предплечья различной этиологии у взрослых. Любой этиологии деформации стопы и кисти у детей</t>
  </si>
  <si>
    <t>артролиз и артродез суставов кисти с различными видами чрескостного, накостного и интрамедуллярного остеосинтеза</t>
  </si>
  <si>
    <t>реконструктивно-пластическое хирургическое вмешательство на костях стоп с использованием ауто- и аллотрансплантатов, имплантатов, остеозамещающих материалов, металлоконструкций</t>
  </si>
  <si>
    <t>Реконструктивно-пластические операции на костях таза, верхних и нижних конечностях с использованием погружных или наружных фиксирующих устройств, синтетических и биологических остеозамещающих материалов, компьютерной навигации</t>
  </si>
  <si>
    <t>любой этиологии деформации таза, костей верхних и нижних конечностей (угловая деформация не менее 20 градусов, смещение по периферии не менее 20 мм) любой локализации, в том числе многоуровневые и сопровождающиеся укорочением конечности (не менее 30 мм), стойкими контрактурами суставов. Любой этиологии дефекты костей таза, верхних и нижних конечностей (не менее 20 мм) любой локализации, в том числе сопровождающиеся укорочением конечности (не менее 30 мм), стойкими контрактурами суставов. Деформации костей таза, бедренной кости у детей со спастическим синдромом</t>
  </si>
  <si>
    <t>чрескостный остеосинтез с использованием метода цифрового анализа</t>
  </si>
  <si>
    <t>чрескостный остеосинтез методом компоновок аппаратов с использованием модульной трансформации</t>
  </si>
  <si>
    <t>корригирующие остеотомии костей верхних и нижних конечностей</t>
  </si>
  <si>
    <t>комбинированное и последовательное использование чрескостного и блокируемого интрамедуллярного или накостного остеосинтеза</t>
  </si>
  <si>
    <t>дисплазии, аномалии развития, последствия травм крупных суставов</t>
  </si>
  <si>
    <t>реконструкция проксимального, дистального отдела бедренной, большеберцовой костей при пороках развития, приобретенных деформациях, требующих корригирующей остеотомии, с остеосинтезом погружными имплантатами</t>
  </si>
  <si>
    <t>создание оптимальных взаимоотношений в суставе путем выполнения различных вариантов остеотомий бедренной и большеберцовой костей с изменением их пространственного положения и фиксацией имплантатами или аппаратами внешней фиксации</t>
  </si>
  <si>
    <t>M24.6</t>
  </si>
  <si>
    <t>анкилоз крупного сустава в порочном положении</t>
  </si>
  <si>
    <t>корригирующие остеотомии с фиксацией имплантатами или аппаратами внешней фиксации</t>
  </si>
  <si>
    <t>Реконструктивные и декомпрессивные операции при травмах и заболеваниях позвоночника с применением погружных и наружных фиксирующих устройств</t>
  </si>
  <si>
    <t>Т84, S12.0, S12.1, S13, S19, S22.0, S22.1, S23, S32.0, S32.1, S33, T08, T09, T85, T91, M80, M81, M82, M86, M85, M87, M96, M99, Q67, Q76.0, Q76.1, Q76.4, Q77, Q76.3</t>
  </si>
  <si>
    <t>стабильные и неосложненные переломы позвонков, повреждения (разрыв) межпозвонковых дисков и связок позвоночника, деформации позвоночного столба вследствие его врожденной патологии или перенесенных заболеваний</t>
  </si>
  <si>
    <t>декомпрессивно-стабилизирующее вмешательство с фиксацией позвоночника дорсальными или вентральными имплантатами</t>
  </si>
  <si>
    <t>45.</t>
  </si>
  <si>
    <t>переломы позвонков, повреждения (разрыв) межпозвонковых дисков и связок позвоночника, деформации позвоночного столба вследствие его врожденной патологии или перенесенных заболеваний </t>
  </si>
  <si>
    <t>декомпрессивно-стабилизирующее вмешательство с резекцией позвонка, межпозвонкового диска, связочных элементов сегмента позвоночника из вентрального или заднего доступов, репозиционно-стабилизирующий спондилосинтез с использованием костной пластики (спондилодеза), погружных имплантатов</t>
  </si>
  <si>
    <t>16.00.45.001</t>
  </si>
  <si>
    <t>46.</t>
  </si>
  <si>
    <t>Эндопротезирование суставов конечностей</t>
  </si>
  <si>
    <t>неправильно сросшиеся внутри- и околосуставные переломы и ложные суставы</t>
  </si>
  <si>
    <t>имплантация эндопротеза сустава</t>
  </si>
  <si>
    <t>M16.1</t>
  </si>
  <si>
    <t>идиопатический деформирующий коксартроз без существенной разницы в длине конечностей (до 2 см)</t>
  </si>
  <si>
    <t>Реконструктивные и корригирующие операции при сколиотических деформациях позвоночника 3 - 4 степени с применением имплантатов, стабилизирующих систем, аппаратов внешней фиксации, в том числе у детей, в сочетании с аномалией развития грудной клетки</t>
  </si>
  <si>
    <t>реберный горб. Врожденные деформации позвоночника. Врожденные деформации грудной клетки. Остеохондродисплазия и спондилоэпифизарная дисплазия. Ахондроплазия. Нейрофиброматоз. Синдром Марфана</t>
  </si>
  <si>
    <t>пластика грудной клетки, в том числе с применением погружных фиксаторов</t>
  </si>
  <si>
    <t>УРОЛОГИЯ</t>
  </si>
  <si>
    <t>Итого по профилю УРОЛОГИЯ</t>
  </si>
  <si>
    <t>Реконструктивно-пластические операции на органах мочеполовой системы, включающие кишечную пластику мочевых путей, реимплантацию мочеточников, пластику мочевых путей с использованием аутологичных лоскутов, коррекцию урогенитальных свищей</t>
  </si>
  <si>
    <t>стриктура мочеточника. Стриктура уретры. Сморщенный мочевой пузырь. Гипоспадия. Эписпадия. Экстрофия мочевого пузыря. Врожденный уретерогидронефроз. Врожденный мегауретер. Врожденное уретероцеле, в том числе при удвоении почки. Врожденный пузырно-мочеточниковый рефлюкс. Опухоль мочевого пузыря. Урогенитальный свищ, осложненный, рецидивирующий</t>
  </si>
  <si>
    <t>уретропластика кожным лоскутом</t>
  </si>
  <si>
    <t>кишечная пластика мочеточника</t>
  </si>
  <si>
    <t xml:space="preserve"> уретероцистанастомоз (операция Боари), в том числе у детей </t>
  </si>
  <si>
    <t xml:space="preserve">уретероцистоанастомоз при рецидивных формах уретерогидронефроза </t>
  </si>
  <si>
    <t>уретероилеосигмостомия у детей</t>
  </si>
  <si>
    <t xml:space="preserve">эндоскопическое бужирование и стентирование мочеточника у детей </t>
  </si>
  <si>
    <t xml:space="preserve">цистопластика и восстановление уретры при гипоспадии, эписпадии и экстрофии </t>
  </si>
  <si>
    <t xml:space="preserve">пластическое ушивание свища с анатомической реконструкцией </t>
  </si>
  <si>
    <t>апендикоцистостомия по Митрофанову у детей с нейрогенным мочевым пузырем</t>
  </si>
  <si>
    <t>радикальная цистэктомия с кишечной пластикой мочевого пузыря</t>
  </si>
  <si>
    <t xml:space="preserve"> уретропластика лоскутом из слизистой рта</t>
  </si>
  <si>
    <t>Оперативные вмешательства на органах мочеполовой системы с использованием лапароскопической техники</t>
  </si>
  <si>
    <t>опухоль предстательной железы. Опухоль почки. Опухоль мочевого пузыря. Опухоль почечной лоханки. Прогрессивно растущая киста почки. Стриктура мочеточника</t>
  </si>
  <si>
    <t>лапаро- и экстраперитонеоскопическая простатэктомия</t>
  </si>
  <si>
    <t>лапаро- и экстраперитонеоскопическая цистэктомия</t>
  </si>
  <si>
    <t>лапаро- и ретроперитонеоскопическая тазовая лимфаденэктомия</t>
  </si>
  <si>
    <t>лапаро- и ретроперитонеоскопическая нефрэктомия</t>
  </si>
  <si>
    <t>лапаро- и ретроперитонеоскопическое иссечение кисты почки</t>
  </si>
  <si>
    <t>лапаро- и ретроперитонеоскопическая пластика лоханочно-мочеточникового сегмента, мочеточника</t>
  </si>
  <si>
    <t>I86.1</t>
  </si>
  <si>
    <t>опухоль предстательной железы. Опухоль почки. Опухоль мочевого пузыря. Опухоль почечной лоханки.</t>
  </si>
  <si>
    <t>лапаро- и ретроперитонеоскопическая нефроуретерэктомия</t>
  </si>
  <si>
    <t>лапаро- и ретроперитонеоскопическая резекция почки</t>
  </si>
  <si>
    <t>Рецидивные и особо сложные операции на органах мочеполовой системы</t>
  </si>
  <si>
    <t>опухоль почки. Камни почек. Стриктура мочеточника. Опухоль мочевого пузыря. Врожденный уретерогидронефроз. Врожденный мегауретер</t>
  </si>
  <si>
    <t>перкутанная нефролитолапоксия в сочетании с дистанционной литотрипсией или без применения дистанционной литотрипсии</t>
  </si>
  <si>
    <t>49.</t>
  </si>
  <si>
    <t>Оперативные вмешательства на органах мочеполовой системы с имплантацией синтетических сложных и сетчатых протезов</t>
  </si>
  <si>
    <t>недержание мочи при напряжении. Несостоятельность сфинктера мочевого пузыря. Атония мочевого пузыря</t>
  </si>
  <si>
    <t>петлевая пластика уретры с использованием петлевого, синтетического, сетчатого протеза при недержании мочи</t>
  </si>
  <si>
    <t>ЧЕЛЮСТНО-ЛИЦЕВАЯ ХИРУРГИЯ</t>
  </si>
  <si>
    <t>Итого по профилю ЧЕЛЮСТНО-ЛИЦЕВАЯ ХИРУРГИЯ</t>
  </si>
  <si>
    <t>50.</t>
  </si>
  <si>
    <t>Реконструктивно-пластические операции при врожденных пороках развития черепно-челюстно-лицевой области</t>
  </si>
  <si>
    <t>Q36.9</t>
  </si>
  <si>
    <t>врожденная полная односторонняя расщелина верхней губы</t>
  </si>
  <si>
    <t>реконструктивная хейлоринопластика</t>
  </si>
  <si>
    <t>рубцовая деформация верхней губы и концевого отдела носа после ранее проведенной хейлоринопластики</t>
  </si>
  <si>
    <t>хирургическая коррекция рубцовой деформации верхней губы и носа местными тканями</t>
  </si>
  <si>
    <t>послеоперационный дефект твердого неба</t>
  </si>
  <si>
    <t>пластика твердого неба лоскутом на ножке из прилегающих участков (из щеки, языка, верхней губы, носогубной складки)</t>
  </si>
  <si>
    <t>реконструктивно-пластическая операция с использованием реваскуляризированного лоскута</t>
  </si>
  <si>
    <t>врожденная и приобретенная небно-глоточная недостаточность различного генеза</t>
  </si>
  <si>
    <t>реконструктивная операция при небно-глоточной недостаточности (велофарингопластика, комбинированная повторная урановелофарингопластика, сфинктерная фарингопластика)</t>
  </si>
  <si>
    <t>врожденная расщелина носа, лица - косая, поперечная, срединная</t>
  </si>
  <si>
    <t>хирургическое устранение расщелины, в том числе методом контурной пластики с использованием трансплантационных и имплантационных материалов</t>
  </si>
  <si>
    <t>Реконструктивно-пластические операции по устранению обширных дефектов и деформаций мягких тканей, отдельных анатомических зон и (или) структур головы, лица и шеи</t>
  </si>
  <si>
    <t>субтотальный дефект и деформация ушной раковины</t>
  </si>
  <si>
    <t>пластика с использованием тканей из прилегающих к ушной раковине участков</t>
  </si>
  <si>
    <t>микростомия</t>
  </si>
  <si>
    <t>пластическое устранение микростомы</t>
  </si>
  <si>
    <t>макростомия</t>
  </si>
  <si>
    <t>пластическое устранение макростомы</t>
  </si>
  <si>
    <t>Реконструктивно-пластические, микрохирургические и комбинированные операции при лечении новообразований мягких тканей и (или) костей лицевого скелета с одномоментным пластическим устранением образовавшегося раневого дефекта или замещением его с помощью сложного челюстно-лицевого протезирования</t>
  </si>
  <si>
    <t>D11.0</t>
  </si>
  <si>
    <t>доброкачественное новообразование околоушной слюнной железы</t>
  </si>
  <si>
    <t>удаление новообразования</t>
  </si>
  <si>
    <t>D11.9</t>
  </si>
  <si>
    <t>новообразование околоушной слюнной железы с распространением в прилегающие области</t>
  </si>
  <si>
    <t>ЭНДОКРИНОЛОГИЯ</t>
  </si>
  <si>
    <t>Итого по профилю ЭНДОКРИНОЛОГИЯ</t>
  </si>
  <si>
    <t>51.</t>
  </si>
  <si>
    <t>Терапевтическое лечение сахарного диабета и его сосудистых осложнений (нефропатии, нейропатии, диабетической стопы, ишемических поражений сердца и головного мозга), включая заместительную инсулиновую терапию системами постоянной подкожной инфузии</t>
  </si>
  <si>
    <t>E10.9, E11.9, E13.9, E14.9</t>
  </si>
  <si>
    <t>сахарный диабет с нестандартным течением, синдромальные, моногенные формы сахарного диабета</t>
  </si>
  <si>
    <t>комплексное лечение, включая персонализированную терапию сахарного диабета на основе молекулярно-генетических, иммунологических, гормональных и биохимических методов диагностики</t>
  </si>
  <si>
    <t>E10.2, E10.4, E10.5, E10.7, E11.2, E11.4, E11.5, E11.7</t>
  </si>
  <si>
    <t>сахарный диабет 1 и 2 типа с поражением почек, неврологическими нарушениями, нарушениями периферического кровообращения и множественными осложнениями, синдромом диабетической стопы</t>
  </si>
  <si>
    <t>комплексное лечение, включая установку средств суточного мониторирования гликемии с компьютерным анализом вариабельности суточной гликемии и нормализацией показателей углеводного обмена системой непрерывного введения инсулина (инсулиновая помпа)</t>
  </si>
  <si>
    <t>52.</t>
  </si>
  <si>
    <t>Комплексное лечение тяжелых форм АКТГ-синдрома</t>
  </si>
  <si>
    <t>эктопический АКТГ - синдром (с выявленным источником эктопической секреции)</t>
  </si>
  <si>
    <t>хирургическое лечение с последующим иммуногистохимическим исследованием ткани удаленной опухоли</t>
  </si>
  <si>
    <t>синдром Иценко-Кушинга неуточненный</t>
  </si>
  <si>
    <t>хирургическое лечение гиперкортицизма с проведением двухсторонней адреналэктомии, применением аналогов соматостатина пролонгированного действия, блокаторов стероидогенеза</t>
  </si>
  <si>
    <t>ИТОГО по всем профилям</t>
  </si>
  <si>
    <t>__________________________
(Ф.И.О.)</t>
  </si>
  <si>
    <t>_______________________
(ФИО)</t>
  </si>
  <si>
    <t>тел. (____) ____________________</t>
  </si>
  <si>
    <t>Наименование</t>
  </si>
  <si>
    <t>Финансирование, тыс. руб.</t>
  </si>
  <si>
    <t>Заместительная почечная терапия в условиях круглосуточного стационара, в количестве услуг, в том числе:</t>
  </si>
  <si>
    <t>Гемодиализ</t>
  </si>
  <si>
    <t>Гемодиализ интермиттирующий низкопоточный</t>
  </si>
  <si>
    <t>Гемодиафильтрация</t>
  </si>
  <si>
    <t>Ультрафильтрация крови</t>
  </si>
  <si>
    <t>Гемодиализ интермиттирующий продленный</t>
  </si>
  <si>
    <t>Гемофильтрация крови</t>
  </si>
  <si>
    <t>Ультрафильтрация продленная</t>
  </si>
  <si>
    <t>Гемодиафильтрация продленная</t>
  </si>
  <si>
    <t>Гемодиализ продолжительный</t>
  </si>
  <si>
    <t>Гемофильтрация крови продолжительная</t>
  </si>
  <si>
    <t>Гемодиафильтрация продолжительная</t>
  </si>
  <si>
    <t>Перитонеальный диализ проточный</t>
  </si>
  <si>
    <t>Перитонеальный диализ при нарушении ультрафильтрации</t>
  </si>
  <si>
    <r>
      <t xml:space="preserve">______________________________
</t>
    </r>
    <r>
      <rPr>
        <sz val="10"/>
        <rFont val="Times New Roman"/>
        <family val="1"/>
        <charset val="204"/>
      </rPr>
      <t>(Ф.И.О.)</t>
    </r>
  </si>
  <si>
    <t>тел. (____) _________________</t>
  </si>
  <si>
    <r>
      <t xml:space="preserve">__________________________
</t>
    </r>
    <r>
      <rPr>
        <sz val="10"/>
        <rFont val="Times New Roman"/>
        <family val="1"/>
        <charset val="204"/>
      </rPr>
      <t>(ФИО)</t>
    </r>
  </si>
  <si>
    <r>
      <t xml:space="preserve">___________________________
</t>
    </r>
    <r>
      <rPr>
        <sz val="10"/>
        <rFont val="Times New Roman"/>
        <family val="1"/>
        <charset val="204"/>
      </rPr>
      <t>(Ф.И.О.)</t>
    </r>
  </si>
  <si>
    <t>без проведения тромболизиса</t>
  </si>
  <si>
    <t>с проведением тромболизиса</t>
  </si>
  <si>
    <t>Скорая медицинская помощь, всего, в том числе:</t>
  </si>
  <si>
    <t>Количество вызовов, планируемых к выполнению</t>
  </si>
  <si>
    <t>Наименование медицинской помощи</t>
  </si>
  <si>
    <r>
      <t xml:space="preserve">Предложения о планируемых к выполнению объемах скорой медицинской помощи, оказанной вне медицинской организации в рамках реализации территориальной программы ОМС,  </t>
    </r>
    <r>
      <rPr>
        <b/>
        <u/>
        <sz val="14"/>
        <rFont val="Times New Roman"/>
        <family val="1"/>
        <charset val="204"/>
      </rPr>
      <t>на плановый год</t>
    </r>
  </si>
  <si>
    <t>Нефрология, без учета услуг по проведению заместительной почечной терапии</t>
  </si>
  <si>
    <t>Эндокринология, детская эндокринология</t>
  </si>
  <si>
    <t>Хирургия, включая торакальную хирургию, челюстно-лицевую хирургию, детскую хирургию</t>
  </si>
  <si>
    <t>Онкология, детская онкология</t>
  </si>
  <si>
    <t>Стоматология, в том числе:</t>
  </si>
  <si>
    <t>Стоматология общей практики, стоматология терапевтическая</t>
  </si>
  <si>
    <t>Стоматология хирургическая</t>
  </si>
  <si>
    <t xml:space="preserve">Кардиология, детская кардиология </t>
  </si>
  <si>
    <t>Количество пациентов</t>
  </si>
  <si>
    <t>Количество случаев лечения, планируемых к выполнению &lt;***&gt;</t>
  </si>
  <si>
    <t>&lt;**&gt; Количество услуг расчитывается исходя из количества пациентов и кратности процедур в  месяц (гемодиализ - 13 процедур в течении 30 дней, перитонеальный диализ - 30,4 процедур в течение одного месяца)</t>
  </si>
  <si>
    <t>&lt;***&gt; За один законченный случай принимается лечение одного пациента в течение одного месяца</t>
  </si>
  <si>
    <t>Количество услуг, планируемых к выполнению &lt;**&gt;</t>
  </si>
  <si>
    <t>Панкреатит с синдромом органной дисфункции</t>
  </si>
  <si>
    <t>Другие болезни крови и кроветворных органов (уровень 1)</t>
  </si>
  <si>
    <t>Другие болезни крови и кроветворных органов (уровень 2)</t>
  </si>
  <si>
    <t>Операции на мужских половых органах, дети (уровень 3)</t>
  </si>
  <si>
    <t>Сепсис с синдромом органной дисфункции</t>
  </si>
  <si>
    <t>Лекарственная терапия при злокачественных новообразованиях (кроме лимфоидной и кроветворной тканей), взрослые (уровень 9)</t>
  </si>
  <si>
    <t>Лекарственная терапия при злокачественных новообразованиях (кроме лимфоидной и кроветворной тканей), взрослые (уровень 10)</t>
  </si>
  <si>
    <t>Установка, замена порт системы (катетера) для лекарственной терапии злокачественных новообразований (кроме лимфоидной и кроветворной тканей)</t>
  </si>
  <si>
    <t>Отравления и другие воздействия внешних причин с синдромом органной дисфункции</t>
  </si>
  <si>
    <t>Доброкачественные новообразования, новообразования in situ кожи, жировой ткани и другие болезни кожи</t>
  </si>
  <si>
    <t>Ожоги (уровень 4,5) с синдромом органной дисфункции</t>
  </si>
  <si>
    <t>Интенсивная терапия пациентов с нейрогенными нарушениями жизненно важных функций, нуждающихся в их длительном искусственном замещении</t>
  </si>
  <si>
    <t>Реинфузия аутокрови</t>
  </si>
  <si>
    <t>Баллонная внутриаортальная контрпульсация</t>
  </si>
  <si>
    <t>Экстракорпоральная мембранная оксигенация</t>
  </si>
  <si>
    <t>Медицинская реабилитация пациентов с заболеваниями опорно-двигательного аппарата и периферической нервной системы (4 балла по ШРМ)</t>
  </si>
  <si>
    <t>Медицинская кардиореабилитация (5 баллов по ШРМ)</t>
  </si>
  <si>
    <t>Медицинская реабилитация при других соматических заболеваниях (4 балла по ШРМ)</t>
  </si>
  <si>
    <t>Сопроводительное письмо к уведомлению №_____ от ______</t>
  </si>
  <si>
    <t>Сопроводительное письмо к уведомлению №_____от ______</t>
  </si>
  <si>
    <r>
      <t xml:space="preserve">Предложения о планируемых к выполнению объемах медицинской помолщи в  условиях круглосуточного стационара </t>
    </r>
    <r>
      <rPr>
        <b/>
        <u/>
        <sz val="18"/>
        <color indexed="8"/>
        <rFont val="Times New Roman"/>
        <family val="1"/>
        <charset val="204"/>
      </rPr>
      <t>на плановый год</t>
    </r>
    <r>
      <rPr>
        <b/>
        <sz val="18"/>
        <color indexed="8"/>
        <rFont val="Times New Roman"/>
        <family val="1"/>
        <charset val="204"/>
      </rPr>
      <t xml:space="preserve">  (без учета объемов высокотехнологичной  медицинской помощи)</t>
    </r>
  </si>
  <si>
    <r>
      <t xml:space="preserve">Предложения о планируемых к выполнению объемах </t>
    </r>
    <r>
      <rPr>
        <b/>
        <i/>
        <sz val="14"/>
        <rFont val="Times New Roman"/>
        <family val="1"/>
        <charset val="204"/>
      </rPr>
      <t>проведения заместительной почечной терапии</t>
    </r>
    <r>
      <rPr>
        <b/>
        <sz val="14"/>
        <rFont val="Times New Roman"/>
        <family val="1"/>
        <charset val="204"/>
      </rPr>
      <t xml:space="preserve"> в амбулаторных условиях </t>
    </r>
    <r>
      <rPr>
        <b/>
        <u/>
        <sz val="14"/>
        <rFont val="Times New Roman"/>
        <family val="1"/>
        <charset val="204"/>
      </rPr>
      <t>на плановый год</t>
    </r>
  </si>
  <si>
    <r>
      <t xml:space="preserve">Предложения о планируемых к  выполнению объемах </t>
    </r>
    <r>
      <rPr>
        <b/>
        <i/>
        <sz val="14"/>
        <rFont val="Times New Roman"/>
        <family val="1"/>
        <charset val="204"/>
      </rPr>
      <t>проведения заместительной почечной терапии</t>
    </r>
    <r>
      <rPr>
        <b/>
        <sz val="14"/>
        <rFont val="Times New Roman"/>
        <family val="1"/>
        <charset val="204"/>
      </rPr>
      <t xml:space="preserve"> в условиях дневного стационара пациентам, нуждающимся в проведении лекарственной терапии в условиях дневного стационара </t>
    </r>
    <r>
      <rPr>
        <b/>
        <u/>
        <sz val="14"/>
        <rFont val="Times New Roman"/>
        <family val="1"/>
        <charset val="204"/>
      </rPr>
      <t>на плановый год</t>
    </r>
  </si>
  <si>
    <r>
      <t xml:space="preserve">Предложения о планируемых к выполнению объемах </t>
    </r>
    <r>
      <rPr>
        <b/>
        <i/>
        <sz val="16"/>
        <rFont val="Times New Roman"/>
        <family val="1"/>
        <charset val="204"/>
      </rPr>
      <t>проведения заместительной почечной терапии</t>
    </r>
    <r>
      <rPr>
        <b/>
        <sz val="16"/>
        <rFont val="Times New Roman"/>
        <family val="1"/>
        <charset val="204"/>
      </rPr>
      <t xml:space="preserve">  в условиях круглосуточного стационара </t>
    </r>
    <r>
      <rPr>
        <b/>
        <u/>
        <sz val="16"/>
        <rFont val="Times New Roman"/>
        <family val="1"/>
        <charset val="204"/>
      </rPr>
      <t xml:space="preserve">на плановый год </t>
    </r>
  </si>
  <si>
    <t>Приложение № 12
к строке 19  Уведомления об осуществлении деятельности в сфере обязательного медицинского страхования</t>
  </si>
  <si>
    <t>Приложение № 13
к строке 19 Уведомления об осуществлении деятельности в сфере обязательного медицинского страхования</t>
  </si>
  <si>
    <t>Приложение № 14
к строке 19 Уведомления об осуществлении деятельности в сфере обязательного медицинского страхования</t>
  </si>
  <si>
    <t>Приложение № 15
к строке 19 Уведомления об осуществлении деятельности в сфере обязательного медицинского страхования</t>
  </si>
  <si>
    <t>Приложение № 17
к строке 19 Уведомления об осуществлении деятельности в сфере обязательного медицинского страхования</t>
  </si>
  <si>
    <t>Приложение № 18
к строке 19 Уведомления об осуществлении деятельности в сфере обязательного медицинского страхования</t>
  </si>
  <si>
    <t>Приложение № 19
к строке 19 Уведомления об осуществлении деятельности в сфере обязательного медицинского страхования</t>
  </si>
  <si>
    <t>№ группы ВМП в соответствии с постановлением Правительства РФ от 10.12.2018  №1506</t>
  </si>
  <si>
    <t>Код метода лечения в соответствии 
с Приказом ФФОМС №79 от 07.04.2011 (в ред. от 13.12.2018)</t>
  </si>
  <si>
    <t>C00, C01, C02, C04 - C06, C09.0, C09.1, C09.8, C09.9, C10.0, C10.1, C10.2, C10.3, C10.4, C11.0, C11.1, C11.2, C11.3, C11.8, C11.9, C12, C13.0, C13.1, C13.2, C13.8, C13.9, C14.0, C14.2, C15.0, C30.0, C31.0, C31.1, C31.2, C31.3, C31.8, C31.9, C32, C43, C44, C69, C73, C15, C16, C17, C18, C19, C20, C21</t>
  </si>
  <si>
    <t>C09, C10, C11, C12, C13, C14, C15, C30, C32</t>
  </si>
  <si>
    <t>C15, C16, C18, C17, C19, C21, C20</t>
  </si>
  <si>
    <t>C22, C78.7, C24.0</t>
  </si>
  <si>
    <t>C34, C33</t>
  </si>
  <si>
    <t>C37, C38.3, C38.2, C38.1</t>
  </si>
  <si>
    <t>C50.2, C50.9, C50.3</t>
  </si>
  <si>
    <t>C51, C52</t>
  </si>
  <si>
    <t>C78.1, C38.4, C38.8, C45.0, C78.2</t>
  </si>
  <si>
    <t>C79.2, C43, C44, C50</t>
  </si>
  <si>
    <t>C79.5, C40.0, C40.1, C40.2, C40.3, C40.8, C40.9, C41.2, C41.3, C41.4, C41.8, C41.9, C49, C50, C79.8</t>
  </si>
  <si>
    <t>C00.0, C00.1, C00.2, C00.3, C00.4, C00.5, C00.6, C00.8, C00.9, C01, C02, C03.1, C03.9, C04.0, C04.1, C04.8, C04.9, C05, C06.0, C06.1, C06.2, C06.9, C07, C08.0, C08.1, C08.8, C08.9, C09.0, C09.8, C09.9, C10.0, C10.1, C10.2, C10.4, C10.8, C10.9, C11.0, C11.1, C11.2, C11.3, C11.8, C11.9, C13.0, C13.1, C13.2, C13.8, C13.9, C14.0, C12, C14.8, C15.0, C30.0, C30.1, C31.0, C31.1, C31.2, C31.3, C31.8, C31.9, C32.0, C32.1, C32.2, C32.3, C32.8, C32.9, C33, C43, C44, C49.0, C69, C73</t>
  </si>
  <si>
    <t>C18, C19, C20, C08, C48.1</t>
  </si>
  <si>
    <t>C22, C23, C24</t>
  </si>
  <si>
    <t>C37, C08.1, C38.2, C38.3, C78.1</t>
  </si>
  <si>
    <t>C38.4, C38.8, C45, C78.2</t>
  </si>
  <si>
    <t>C40.0, C40.1, C40.2, C40.3, C40.8, C40.9, C41.2, C41.3, C41.4, C41.8, C41.9, C79.5, C43.5</t>
  </si>
  <si>
    <t>C43, C44</t>
  </si>
  <si>
    <t>C49.1, C49.2, C49.3, C49.5, C49.6, C47.1, C47.2, C47.3, C47.5, C43.5</t>
  </si>
  <si>
    <t>C53, C54, C56, C57.8</t>
  </si>
  <si>
    <t>C38, C39</t>
  </si>
  <si>
    <t>C40, C41</t>
  </si>
  <si>
    <t>C48, C49</t>
  </si>
  <si>
    <t>C50, C67, C74, C73</t>
  </si>
  <si>
    <t>C81 - C90, C91.0, C91.5 - C91.9, C92, C93, C94.0, C94.2 - C94.7, C95, C96.9, C00 - C14, C15 - C21, C22, C23 - C26, C30 - C32, C34, C37, C38, C39, C40, C41, C45, C46, C47, C48, C49, C51 - C58, C60, C61, C62, C63, C64, C65, C66, C67, C68, C69, C71, C72, C73, C74, C75, C76, C77, C78, C79</t>
  </si>
  <si>
    <t>I20.0, I21.0, I21.1, I21.2, I21.3, I21.9, I22</t>
  </si>
  <si>
    <t>I20.0, I21.4, I21.9, I22</t>
  </si>
  <si>
    <t>Коронарная ревасскурялизация миокарда с применением ангиопластики в сочетании со стентированием при ишемической болезни сердца</t>
  </si>
  <si>
    <t>I20.1, I20.8, I25</t>
  </si>
  <si>
    <t>ишемическая болезнь сердца со стенозированием 1-3 коронарных артерий</t>
  </si>
  <si>
    <t>баллонная вазодилатация с установкой 1-3 стентов в сосуд (сосуды)</t>
  </si>
  <si>
    <t>14.00.37.001</t>
  </si>
  <si>
    <t>I44.1, I44.2, I45.2, I45.3, I45.6, I46.0, I47.0, I47.1, I47.2, I47.9, I48, I49.0, I49.5, Q22.5, Q24.6</t>
  </si>
  <si>
    <t>14.00.38.001</t>
  </si>
  <si>
    <t>14.00.39.001</t>
  </si>
  <si>
    <t>14.00.40.001</t>
  </si>
  <si>
    <t>14.00.41.001</t>
  </si>
  <si>
    <t>15.00.42.001</t>
  </si>
  <si>
    <t>15.00.42.002</t>
  </si>
  <si>
    <t>15.00.43.001</t>
  </si>
  <si>
    <t>44.</t>
  </si>
  <si>
    <t>16.00.44.001</t>
  </si>
  <si>
    <t>16.00.44.002</t>
  </si>
  <si>
    <t>16.00.44.003</t>
  </si>
  <si>
    <t>16.00.44.004</t>
  </si>
  <si>
    <t>16.00.46.001</t>
  </si>
  <si>
    <t>16.00.47.001</t>
  </si>
  <si>
    <t>Эндопротезирование суставов конечностей при выраженных деформациях, дисплазии, анкилозах, неправильно сросшихся и несросшихся переломах области сустава, посттравматических вывихах и повывиха, остеопорозе и системных заболеваниях, в том числе с использованием компьютерной навигации</t>
  </si>
  <si>
    <t>M16</t>
  </si>
  <si>
    <t>деформирующий артроз в сочетании с посттравматическими и послеоперационными деформациями конечности на различном уровне и в различных плоскостях</t>
  </si>
  <si>
    <t>имплантация эндопротеза, в том числе под контролем компьютерной навигации, с одновременной реконструкцией биологической оси конечности</t>
  </si>
  <si>
    <t>16.00.48.001</t>
  </si>
  <si>
    <t>устранение сложных многоплоскостных деформаций за счет использования чрескостных аппаратов со свойствами пассивной компьютерной навигации</t>
  </si>
  <si>
    <t>имплантация эндопротеза, в том числе под контролем компьютерной навигации, с предварительным удалением аппаратов внешней фиксации</t>
  </si>
  <si>
    <t>M16.2 M16.3</t>
  </si>
  <si>
    <t>деформирующий артроз в сочетании с дисплазией сустава</t>
  </si>
  <si>
    <t>имплантация специальных диспластических компонентов эндопротеза с костной аутопластикой крыши вертлужной впадины или замещением дефекта крыши опорными блоками из трабекуллярного металла</t>
  </si>
  <si>
    <t>укорачивающая остеотомия бедренной кости и имплантация специальных диспластических компонентов эндопротеза с реконструкцией отводящего механизма бедра путем транспозиции большого вертела</t>
  </si>
  <si>
    <t>М16.4, М16.5</t>
  </si>
  <si>
    <t xml:space="preserve">посттравматический деформирующий артроз сустава с вывихом или подвывихом </t>
  </si>
  <si>
    <t>имплантация эндопротеза, в том числе с использованием компьютерной навигации, и замещением дефекта костным аутотрансплантатом или опорными блоками из трабекулярного металла</t>
  </si>
  <si>
    <t>артролиз и управляемое восстановление длины конечности посредством применения аппаратов внешней фиксации</t>
  </si>
  <si>
    <t>имплантация эндопротеза с замещением дефекта костным аутотрансплантатом или опорными блоками из трабекулярного металла с предварительным удалением аппарата внешней фиксации</t>
  </si>
  <si>
    <t>16.00.49.001</t>
  </si>
  <si>
    <t>18.00.50.001</t>
  </si>
  <si>
    <t>18.00.50.002</t>
  </si>
  <si>
    <t>18.00.50.003</t>
  </si>
  <si>
    <t>18.00.51.001</t>
  </si>
  <si>
    <t>19.00.52.001</t>
  </si>
  <si>
    <t>К07.0, К07.1, К07.2</t>
  </si>
  <si>
    <t xml:space="preserve">аномалии челюстно-лицевой области, включая аномалии прикуса </t>
  </si>
  <si>
    <t xml:space="preserve">Хирургическое устранение аномалий челюстно-лицевой области путем остеотомии и перемещения суставных дисков и зубочелюстных комплексов </t>
  </si>
  <si>
    <t>19.00.52.002</t>
  </si>
  <si>
    <t>19.00.52.003</t>
  </si>
  <si>
    <t>D16.4, D16.5</t>
  </si>
  <si>
    <t>доброкачественные новообразования челюстей и послеоперационные дефекты</t>
  </si>
  <si>
    <t>Хирургическое лечение</t>
  </si>
  <si>
    <t>Удаление новообразования с одномоментным устранением дефекта с использованием трансплантационных и имплантационных материалов, в том числе и трансплантатов на сосудистой ножке и челюстно-лицевых протезов</t>
  </si>
  <si>
    <t>T90.2</t>
  </si>
  <si>
    <t>последствия переломов черепа и костей лицевого скелета</t>
  </si>
  <si>
    <t>Устранение дефектов и деформаций с использованием трансплантационных и имплантационных материалов</t>
  </si>
  <si>
    <t>20.00.53.001</t>
  </si>
  <si>
    <t>54.</t>
  </si>
  <si>
    <t>20.00.54.001</t>
  </si>
  <si>
    <t xml:space="preserve">                                       ________________________________
                                   (подпись)</t>
  </si>
  <si>
    <t xml:space="preserve">                                     _________________________________
                                (подпись)</t>
  </si>
  <si>
    <t>ds03.001</t>
  </si>
  <si>
    <t>ds04.001</t>
  </si>
  <si>
    <t>ds05.001</t>
  </si>
  <si>
    <t>ds05.002</t>
  </si>
  <si>
    <t>ds05.005</t>
  </si>
  <si>
    <t>ds06.001</t>
  </si>
  <si>
    <t>ds07.001</t>
  </si>
  <si>
    <t>ds08.001</t>
  </si>
  <si>
    <t>ds09.001</t>
  </si>
  <si>
    <t>ds09.002</t>
  </si>
  <si>
    <t>ds10.001</t>
  </si>
  <si>
    <t>ds11.001</t>
  </si>
  <si>
    <t>ds11.002</t>
  </si>
  <si>
    <t>ds12.001</t>
  </si>
  <si>
    <t>Вирусный гепатит B хронический, лекарственная терапия</t>
  </si>
  <si>
    <t>ds12.005</t>
  </si>
  <si>
    <t>ds12.006</t>
  </si>
  <si>
    <t>ds12.007</t>
  </si>
  <si>
    <t>ds12.008</t>
  </si>
  <si>
    <t>ds12.009</t>
  </si>
  <si>
    <t>ds13.001</t>
  </si>
  <si>
    <t>ds13.002</t>
  </si>
  <si>
    <t>ds13.003</t>
  </si>
  <si>
    <t>ds14.001</t>
  </si>
  <si>
    <t>ds14.002</t>
  </si>
  <si>
    <t>ds15.001</t>
  </si>
  <si>
    <t>ds15.002</t>
  </si>
  <si>
    <t>Неврологические заболевания, лечение с применением ботулотоксина (уровень 1)</t>
  </si>
  <si>
    <t>ds15.003</t>
  </si>
  <si>
    <t>Неврологические заболевания, лечение с применением ботулотоксина (уровень 2)</t>
  </si>
  <si>
    <t>ds16.001</t>
  </si>
  <si>
    <t>ds16.002</t>
  </si>
  <si>
    <t>ds17.001</t>
  </si>
  <si>
    <t>ds18.001</t>
  </si>
  <si>
    <t>ds18.002</t>
  </si>
  <si>
    <t>ds18.003</t>
  </si>
  <si>
    <t>ds18.004</t>
  </si>
  <si>
    <t>ds19.001</t>
  </si>
  <si>
    <t>ds19.002</t>
  </si>
  <si>
    <t>ds19.003</t>
  </si>
  <si>
    <t>ds19.004</t>
  </si>
  <si>
    <t>Лучевая терапия (уровень 4)</t>
  </si>
  <si>
    <t>ds19.005</t>
  </si>
  <si>
    <t>Лучевая терапия (уровень 5)</t>
  </si>
  <si>
    <t>ds19.006</t>
  </si>
  <si>
    <t>Лучевая терапия (уровень 6)</t>
  </si>
  <si>
    <t>ds19.007</t>
  </si>
  <si>
    <t>Лучевая терапия (уровень 7)</t>
  </si>
  <si>
    <t>ds19.008</t>
  </si>
  <si>
    <t>Лучевая терапия (уровень 8)</t>
  </si>
  <si>
    <t>ds19.009</t>
  </si>
  <si>
    <t>Лучевая терапия (уровень 9)</t>
  </si>
  <si>
    <t>ds19.010</t>
  </si>
  <si>
    <t>Лучевая терапия (уровень 10)</t>
  </si>
  <si>
    <t>ds19.011</t>
  </si>
  <si>
    <t>Лучевая терапия в сочетании с лекарственной терапией (уровень 1)</t>
  </si>
  <si>
    <t>ds19.012</t>
  </si>
  <si>
    <t>Лучевая терапия в сочетании с лекарственной терапией (уровень 2)</t>
  </si>
  <si>
    <t>ds19.013</t>
  </si>
  <si>
    <t>Лучевая терапия в сочетании с лекарственной терапией (уровень 3)</t>
  </si>
  <si>
    <t>ds19.014</t>
  </si>
  <si>
    <t>Лучевая терапия в сочетании с лекарственной терапией (уровень 4)</t>
  </si>
  <si>
    <t>ds19.015</t>
  </si>
  <si>
    <t>Лучевая терапия в сочетании с лекарственной терапией (уровень 5)</t>
  </si>
  <si>
    <t>ds19.016</t>
  </si>
  <si>
    <t>ds19.017</t>
  </si>
  <si>
    <t>ds19.018</t>
  </si>
  <si>
    <t>ds19.019</t>
  </si>
  <si>
    <t>ds19.020</t>
  </si>
  <si>
    <t>ds19.021</t>
  </si>
  <si>
    <t>ds19.022</t>
  </si>
  <si>
    <t>ds19.023</t>
  </si>
  <si>
    <t>ds19.024</t>
  </si>
  <si>
    <t>ds19.025</t>
  </si>
  <si>
    <t>ds19.026</t>
  </si>
  <si>
    <t>ds19.027</t>
  </si>
  <si>
    <t>ds19.028</t>
  </si>
  <si>
    <t>ds19.029</t>
  </si>
  <si>
    <t>Госпитализация в диагностических целях с постановкой/ подтверждением диагноза злокачественного новообразования с использованием ПЭТ КТ</t>
  </si>
  <si>
    <t>ds20.001</t>
  </si>
  <si>
    <t>ds20.002</t>
  </si>
  <si>
    <t>ds20.003</t>
  </si>
  <si>
    <t>ds20.004</t>
  </si>
  <si>
    <t>ds20.005</t>
  </si>
  <si>
    <t>ds20.006</t>
  </si>
  <si>
    <t>ds21.001</t>
  </si>
  <si>
    <t>ds21.002</t>
  </si>
  <si>
    <t>ds21.003</t>
  </si>
  <si>
    <t>ds21.004</t>
  </si>
  <si>
    <t>ds21.005</t>
  </si>
  <si>
    <t>ds21.006</t>
  </si>
  <si>
    <t>ds22.001</t>
  </si>
  <si>
    <t>ds22.002</t>
  </si>
  <si>
    <t>ds23.001</t>
  </si>
  <si>
    <t>ds24.001</t>
  </si>
  <si>
    <t>ds25.001</t>
  </si>
  <si>
    <t>ds25.002</t>
  </si>
  <si>
    <t>ds25.003</t>
  </si>
  <si>
    <t>ds26.001</t>
  </si>
  <si>
    <t>ds27.001</t>
  </si>
  <si>
    <t>ds28.001</t>
  </si>
  <si>
    <t>ds29.001</t>
  </si>
  <si>
    <t>ds29.002</t>
  </si>
  <si>
    <t>ds29.003</t>
  </si>
  <si>
    <t>ds29.004</t>
  </si>
  <si>
    <t>ds30.001</t>
  </si>
  <si>
    <t>ds30.002</t>
  </si>
  <si>
    <t>ds30.003</t>
  </si>
  <si>
    <t>ds30.004</t>
  </si>
  <si>
    <t>ds30.005</t>
  </si>
  <si>
    <t>ds30.006</t>
  </si>
  <si>
    <t>ds31.001</t>
  </si>
  <si>
    <t>ds31.002</t>
  </si>
  <si>
    <t>ds31.003</t>
  </si>
  <si>
    <t>ds31.004</t>
  </si>
  <si>
    <t>ds31.005</t>
  </si>
  <si>
    <t>ds31.006</t>
  </si>
  <si>
    <t>ds32.001</t>
  </si>
  <si>
    <t>ds32.002</t>
  </si>
  <si>
    <t>ds32.003</t>
  </si>
  <si>
    <t>ds32.004</t>
  </si>
  <si>
    <t>ds32.005</t>
  </si>
  <si>
    <t>ds32.006</t>
  </si>
  <si>
    <t>ds32.007</t>
  </si>
  <si>
    <t>ds32.008</t>
  </si>
  <si>
    <t>ds33.001</t>
  </si>
  <si>
    <t>ds34.001</t>
  </si>
  <si>
    <t>ds34.002</t>
  </si>
  <si>
    <t>ds34.003</t>
  </si>
  <si>
    <t>ds35.001</t>
  </si>
  <si>
    <t>ds35.002</t>
  </si>
  <si>
    <t>ds35.003</t>
  </si>
  <si>
    <t>ds35.004</t>
  </si>
  <si>
    <t>ds36.001</t>
  </si>
  <si>
    <t>ds36.002</t>
  </si>
  <si>
    <t>ds36.003</t>
  </si>
  <si>
    <t>ds36.004</t>
  </si>
  <si>
    <t>Лечение с применением генно-инженерных биологических препаратов и селективных иммунодепрессантов</t>
  </si>
  <si>
    <t>ds36.005</t>
  </si>
  <si>
    <t>ds36.006</t>
  </si>
  <si>
    <t>ds37.001</t>
  </si>
  <si>
    <t>ds37.002</t>
  </si>
  <si>
    <t>ds37.003</t>
  </si>
  <si>
    <t>Медицинская реабилитация пациентов с заболеваниями опорно-двигательного аппарата и периферической нервной системы (2 балла по ШРМ)</t>
  </si>
  <si>
    <t>ds37.004</t>
  </si>
  <si>
    <t>ds37.005</t>
  </si>
  <si>
    <t>Медицинская кардиореабилитация (2 балла по ШРМ)</t>
  </si>
  <si>
    <t>ds37.006</t>
  </si>
  <si>
    <t>ds37.007</t>
  </si>
  <si>
    <t>Медицинская реабилитация при других соматических заболеваниях (2 балла по ШРМ)</t>
  </si>
  <si>
    <t>ds37.008</t>
  </si>
  <si>
    <t>ds37.009</t>
  </si>
  <si>
    <t>ds37.010</t>
  </si>
  <si>
    <t>ds37.011</t>
  </si>
  <si>
    <t>ds37.012</t>
  </si>
  <si>
    <t>Медицинская реабилитация детей после хирургической коррекции врожденных пороков развития органов и систем</t>
  </si>
  <si>
    <t>st01.001</t>
  </si>
  <si>
    <t>st02.001</t>
  </si>
  <si>
    <t>st02.002</t>
  </si>
  <si>
    <t>st02.003</t>
  </si>
  <si>
    <t>st02.004</t>
  </si>
  <si>
    <t>st02.005</t>
  </si>
  <si>
    <t>st02.006</t>
  </si>
  <si>
    <t>st02.007</t>
  </si>
  <si>
    <t>st02.008</t>
  </si>
  <si>
    <t>st02.009</t>
  </si>
  <si>
    <t>st02.010</t>
  </si>
  <si>
    <t>st02.011</t>
  </si>
  <si>
    <t>st02.012</t>
  </si>
  <si>
    <t>st02.013</t>
  </si>
  <si>
    <t>st03.001</t>
  </si>
  <si>
    <t>st03.002</t>
  </si>
  <si>
    <t>st04.001</t>
  </si>
  <si>
    <t>st04.002</t>
  </si>
  <si>
    <t>st04.003</t>
  </si>
  <si>
    <t>st04.004</t>
  </si>
  <si>
    <t>st04.005</t>
  </si>
  <si>
    <t>st04.006</t>
  </si>
  <si>
    <t>st05.001</t>
  </si>
  <si>
    <t>st05.002</t>
  </si>
  <si>
    <t>st05.003</t>
  </si>
  <si>
    <t>st05.004</t>
  </si>
  <si>
    <t>st05.005</t>
  </si>
  <si>
    <t>st05.008</t>
  </si>
  <si>
    <t>st06.001</t>
  </si>
  <si>
    <t>st06.002</t>
  </si>
  <si>
    <t>st06.003</t>
  </si>
  <si>
    <t>st07.001</t>
  </si>
  <si>
    <t>st08.001</t>
  </si>
  <si>
    <t>st09.001</t>
  </si>
  <si>
    <t>st09.002</t>
  </si>
  <si>
    <t>st09.003</t>
  </si>
  <si>
    <t>st09.004</t>
  </si>
  <si>
    <t>st09.005</t>
  </si>
  <si>
    <t>st09.006</t>
  </si>
  <si>
    <t>st09.007</t>
  </si>
  <si>
    <t>st09.008</t>
  </si>
  <si>
    <t>st09.009</t>
  </si>
  <si>
    <t>st09.010</t>
  </si>
  <si>
    <t>st10.001</t>
  </si>
  <si>
    <t>st10.002</t>
  </si>
  <si>
    <t>st10.003</t>
  </si>
  <si>
    <t>st10.004</t>
  </si>
  <si>
    <t>st10.005</t>
  </si>
  <si>
    <t>st10.006</t>
  </si>
  <si>
    <t>st10.007</t>
  </si>
  <si>
    <t>st11.001</t>
  </si>
  <si>
    <t>st11.002</t>
  </si>
  <si>
    <t>st11.003</t>
  </si>
  <si>
    <t>st11.004</t>
  </si>
  <si>
    <t>st12.001</t>
  </si>
  <si>
    <t>st12.002</t>
  </si>
  <si>
    <t>st12.003</t>
  </si>
  <si>
    <t>st12.004</t>
  </si>
  <si>
    <t>st12.005</t>
  </si>
  <si>
    <t>st12.006</t>
  </si>
  <si>
    <t>st12.007</t>
  </si>
  <si>
    <t>st12.008</t>
  </si>
  <si>
    <t>st12.009</t>
  </si>
  <si>
    <t>st12.010</t>
  </si>
  <si>
    <t>st12.011</t>
  </si>
  <si>
    <t>st12.012</t>
  </si>
  <si>
    <t>st12.013</t>
  </si>
  <si>
    <t>Грипп и пневмония с синдромом органной дисфункции</t>
  </si>
  <si>
    <t>st12.014</t>
  </si>
  <si>
    <t>st13.001</t>
  </si>
  <si>
    <t>st13.002</t>
  </si>
  <si>
    <t>st13.003</t>
  </si>
  <si>
    <t>st13.004</t>
  </si>
  <si>
    <t>st13.005</t>
  </si>
  <si>
    <t>st13.006</t>
  </si>
  <si>
    <t>st13.007</t>
  </si>
  <si>
    <t>st14.001</t>
  </si>
  <si>
    <t>st14.002</t>
  </si>
  <si>
    <t>st14.003</t>
  </si>
  <si>
    <t>st15.001</t>
  </si>
  <si>
    <t>st15.002</t>
  </si>
  <si>
    <t>st15.003</t>
  </si>
  <si>
    <t>st15.004</t>
  </si>
  <si>
    <t>st15.005</t>
  </si>
  <si>
    <t>st15.007</t>
  </si>
  <si>
    <t>st15.008</t>
  </si>
  <si>
    <t>Неврологические заболевания, лечение с применением ботулотоксина (уровень1)</t>
  </si>
  <si>
    <t>st15.009</t>
  </si>
  <si>
    <t>st15.010</t>
  </si>
  <si>
    <t>st15.011</t>
  </si>
  <si>
    <t>st15.012</t>
  </si>
  <si>
    <t>st15.013</t>
  </si>
  <si>
    <t>st15.014</t>
  </si>
  <si>
    <t>st15.015</t>
  </si>
  <si>
    <t>st15.016</t>
  </si>
  <si>
    <t>st15.017</t>
  </si>
  <si>
    <t>st16.001</t>
  </si>
  <si>
    <t>st16.002</t>
  </si>
  <si>
    <t>st16.003</t>
  </si>
  <si>
    <t>st16.004</t>
  </si>
  <si>
    <t>st16.005</t>
  </si>
  <si>
    <t>st16.006</t>
  </si>
  <si>
    <t>st16.007</t>
  </si>
  <si>
    <t>st16.008</t>
  </si>
  <si>
    <t>st16.009</t>
  </si>
  <si>
    <t>st16.010</t>
  </si>
  <si>
    <t>st16.011</t>
  </si>
  <si>
    <t>st16.012</t>
  </si>
  <si>
    <t>st17.001</t>
  </si>
  <si>
    <t>st17.002</t>
  </si>
  <si>
    <t>st17.003</t>
  </si>
  <si>
    <t>st17.004</t>
  </si>
  <si>
    <t>st17.005</t>
  </si>
  <si>
    <t>st17.006</t>
  </si>
  <si>
    <t>st17.007</t>
  </si>
  <si>
    <t>st18.001</t>
  </si>
  <si>
    <t>st18.002</t>
  </si>
  <si>
    <t>st18.003</t>
  </si>
  <si>
    <t>st19.001</t>
  </si>
  <si>
    <t>st19.002</t>
  </si>
  <si>
    <t>st19.003</t>
  </si>
  <si>
    <t>st19.004</t>
  </si>
  <si>
    <t>st19.005</t>
  </si>
  <si>
    <t>st19.006</t>
  </si>
  <si>
    <t>st19.007</t>
  </si>
  <si>
    <t>st19.008</t>
  </si>
  <si>
    <t>st19.009</t>
  </si>
  <si>
    <t>st19.010</t>
  </si>
  <si>
    <t>st19.011</t>
  </si>
  <si>
    <t>st19.012</t>
  </si>
  <si>
    <t>st19.013</t>
  </si>
  <si>
    <t>st19.014</t>
  </si>
  <si>
    <t>st19.015</t>
  </si>
  <si>
    <t>st19.016</t>
  </si>
  <si>
    <t>st19.017</t>
  </si>
  <si>
    <t>st19.018</t>
  </si>
  <si>
    <t>st19.019</t>
  </si>
  <si>
    <t>st19.020</t>
  </si>
  <si>
    <t>st19.021</t>
  </si>
  <si>
    <t>st19.022</t>
  </si>
  <si>
    <t>st19.023</t>
  </si>
  <si>
    <t>st19.024</t>
  </si>
  <si>
    <t>st19.025</t>
  </si>
  <si>
    <t>st19.026</t>
  </si>
  <si>
    <t>st19.027</t>
  </si>
  <si>
    <t>st19.028</t>
  </si>
  <si>
    <t>st19.029</t>
  </si>
  <si>
    <t>st19.030</t>
  </si>
  <si>
    <t>st19.031</t>
  </si>
  <si>
    <t>st19.032</t>
  </si>
  <si>
    <t>st19.033</t>
  </si>
  <si>
    <t>st19.034</t>
  </si>
  <si>
    <t>st19.035</t>
  </si>
  <si>
    <t>st19.036</t>
  </si>
  <si>
    <t>st19.037</t>
  </si>
  <si>
    <t>st19.038</t>
  </si>
  <si>
    <t>st19.039</t>
  </si>
  <si>
    <t>st19.040</t>
  </si>
  <si>
    <t>st19.041</t>
  </si>
  <si>
    <t>st19.042</t>
  </si>
  <si>
    <t>st19.043</t>
  </si>
  <si>
    <t>st19.044</t>
  </si>
  <si>
    <t>st19.045</t>
  </si>
  <si>
    <t>st19.046</t>
  </si>
  <si>
    <t>st19.047</t>
  </si>
  <si>
    <t>st19.048</t>
  </si>
  <si>
    <t>st19.049</t>
  </si>
  <si>
    <t>st19.050</t>
  </si>
  <si>
    <t>st19.051</t>
  </si>
  <si>
    <t>st19.052</t>
  </si>
  <si>
    <t>st19.053</t>
  </si>
  <si>
    <t>st19.054</t>
  </si>
  <si>
    <t>Лучевая терапия в сочетании с лекарственной терапией (уровень 6)</t>
  </si>
  <si>
    <t>st19.055</t>
  </si>
  <si>
    <t>Лучевая терапия в сочетании с лекарственной терапией (уровень 7)</t>
  </si>
  <si>
    <t>st20.001</t>
  </si>
  <si>
    <t>st20.002</t>
  </si>
  <si>
    <t>st20.003</t>
  </si>
  <si>
    <t>st20.004</t>
  </si>
  <si>
    <t>st20.005</t>
  </si>
  <si>
    <t>st20.006</t>
  </si>
  <si>
    <t>st20.007</t>
  </si>
  <si>
    <t>st20.008</t>
  </si>
  <si>
    <t>st20.009</t>
  </si>
  <si>
    <t>st20.010</t>
  </si>
  <si>
    <t>st21.001</t>
  </si>
  <si>
    <t>st21.002</t>
  </si>
  <si>
    <t>st21.003</t>
  </si>
  <si>
    <t>st21.004</t>
  </si>
  <si>
    <t>st21.005</t>
  </si>
  <si>
    <t>st21.006</t>
  </si>
  <si>
    <t>st21.007</t>
  </si>
  <si>
    <t>st21.008</t>
  </si>
  <si>
    <t>st22.001</t>
  </si>
  <si>
    <t>st22.002</t>
  </si>
  <si>
    <t>st22.003</t>
  </si>
  <si>
    <t>st22.004</t>
  </si>
  <si>
    <t>st23.001</t>
  </si>
  <si>
    <t>st23.002</t>
  </si>
  <si>
    <t>st23.003</t>
  </si>
  <si>
    <t>st23.004</t>
  </si>
  <si>
    <t>st23.005</t>
  </si>
  <si>
    <t>st23.006</t>
  </si>
  <si>
    <t>st24.001</t>
  </si>
  <si>
    <t>st24.002</t>
  </si>
  <si>
    <t>st24.003</t>
  </si>
  <si>
    <t>st24.004</t>
  </si>
  <si>
    <t>st25.001</t>
  </si>
  <si>
    <t>st25.002</t>
  </si>
  <si>
    <t>st25.003</t>
  </si>
  <si>
    <t>st25.004</t>
  </si>
  <si>
    <t>st25.005</t>
  </si>
  <si>
    <t>st25.006</t>
  </si>
  <si>
    <t>st25.007</t>
  </si>
  <si>
    <t>st25.008</t>
  </si>
  <si>
    <t>st25.009</t>
  </si>
  <si>
    <t>st25.010</t>
  </si>
  <si>
    <t>st25.011</t>
  </si>
  <si>
    <t>st25.012</t>
  </si>
  <si>
    <t>st26.001</t>
  </si>
  <si>
    <t>st27.001</t>
  </si>
  <si>
    <t>st27.002</t>
  </si>
  <si>
    <t>st27.003</t>
  </si>
  <si>
    <t>st27.004</t>
  </si>
  <si>
    <t>st27.005</t>
  </si>
  <si>
    <t>st27.006</t>
  </si>
  <si>
    <t>st27.007</t>
  </si>
  <si>
    <t>st27.008</t>
  </si>
  <si>
    <t>st27.009</t>
  </si>
  <si>
    <t>st27.010</t>
  </si>
  <si>
    <t>st27.011</t>
  </si>
  <si>
    <t>st27.012</t>
  </si>
  <si>
    <t>st27.013</t>
  </si>
  <si>
    <t>st27.014</t>
  </si>
  <si>
    <t>st28.001</t>
  </si>
  <si>
    <t>st28.002</t>
  </si>
  <si>
    <t>st28.003</t>
  </si>
  <si>
    <t>st28.004</t>
  </si>
  <si>
    <t>st28.005</t>
  </si>
  <si>
    <t>st29.001</t>
  </si>
  <si>
    <t>st29.002</t>
  </si>
  <si>
    <t>st29.003</t>
  </si>
  <si>
    <t>st29.004</t>
  </si>
  <si>
    <t>st29.005</t>
  </si>
  <si>
    <t>st29.006</t>
  </si>
  <si>
    <t>st29.007</t>
  </si>
  <si>
    <t>st29.008</t>
  </si>
  <si>
    <t>st29.009</t>
  </si>
  <si>
    <t>st29.010</t>
  </si>
  <si>
    <t>st29.011</t>
  </si>
  <si>
    <t>st29.012</t>
  </si>
  <si>
    <t>st29.013</t>
  </si>
  <si>
    <t>st30.001</t>
  </si>
  <si>
    <t>st30.002</t>
  </si>
  <si>
    <t>st30.003</t>
  </si>
  <si>
    <t>st30.004</t>
  </si>
  <si>
    <t>st30.005</t>
  </si>
  <si>
    <t>st30.006</t>
  </si>
  <si>
    <t>st30.007</t>
  </si>
  <si>
    <t>st30.008</t>
  </si>
  <si>
    <t>st30.009</t>
  </si>
  <si>
    <t>st30.010</t>
  </si>
  <si>
    <t>st30.011</t>
  </si>
  <si>
    <t>st30.012</t>
  </si>
  <si>
    <t>st30.013</t>
  </si>
  <si>
    <t>st30.014</t>
  </si>
  <si>
    <t>st30.015</t>
  </si>
  <si>
    <t>st31.001</t>
  </si>
  <si>
    <t>st31.002</t>
  </si>
  <si>
    <t>st31.003</t>
  </si>
  <si>
    <t>st31.004</t>
  </si>
  <si>
    <t>st31.005</t>
  </si>
  <si>
    <t>st31.006</t>
  </si>
  <si>
    <t>st31.007</t>
  </si>
  <si>
    <t>st31.008</t>
  </si>
  <si>
    <t>st31.009</t>
  </si>
  <si>
    <t>st31.010</t>
  </si>
  <si>
    <t>st31.011</t>
  </si>
  <si>
    <t>st31.012</t>
  </si>
  <si>
    <t>st31.013</t>
  </si>
  <si>
    <t>st31.014</t>
  </si>
  <si>
    <t>st31.015</t>
  </si>
  <si>
    <t>st31.016</t>
  </si>
  <si>
    <t>st31.017</t>
  </si>
  <si>
    <t>st31.018</t>
  </si>
  <si>
    <t>st31.019</t>
  </si>
  <si>
    <t>st32.001</t>
  </si>
  <si>
    <t>st32.002</t>
  </si>
  <si>
    <t>st32.003</t>
  </si>
  <si>
    <t>st32.004</t>
  </si>
  <si>
    <t>st32.005</t>
  </si>
  <si>
    <t>st32.006</t>
  </si>
  <si>
    <t>st32.007</t>
  </si>
  <si>
    <t>st32.008</t>
  </si>
  <si>
    <t>st32.009</t>
  </si>
  <si>
    <t>st32.010</t>
  </si>
  <si>
    <t>st32.011</t>
  </si>
  <si>
    <t>st32.012</t>
  </si>
  <si>
    <t>st32.013</t>
  </si>
  <si>
    <t>st32.014</t>
  </si>
  <si>
    <t>st32.015</t>
  </si>
  <si>
    <t>st32.016</t>
  </si>
  <si>
    <t>st32.017</t>
  </si>
  <si>
    <t>st32.018</t>
  </si>
  <si>
    <t>st33.001</t>
  </si>
  <si>
    <t>st33.002</t>
  </si>
  <si>
    <t>st33.003</t>
  </si>
  <si>
    <t>st33.004</t>
  </si>
  <si>
    <t>st33.005</t>
  </si>
  <si>
    <t>st33.006</t>
  </si>
  <si>
    <t>st33.007</t>
  </si>
  <si>
    <t>st33.008</t>
  </si>
  <si>
    <t>st34.001</t>
  </si>
  <si>
    <t>st34.002</t>
  </si>
  <si>
    <t>st34.003</t>
  </si>
  <si>
    <t>st34.004</t>
  </si>
  <si>
    <t>st34.005</t>
  </si>
  <si>
    <t>st35.001</t>
  </si>
  <si>
    <t>st35.002</t>
  </si>
  <si>
    <t>st35.003</t>
  </si>
  <si>
    <t>st35.004</t>
  </si>
  <si>
    <t>st35.005</t>
  </si>
  <si>
    <t>st35.006</t>
  </si>
  <si>
    <t>st35.007</t>
  </si>
  <si>
    <t>st35.008</t>
  </si>
  <si>
    <t>st35.009</t>
  </si>
  <si>
    <t>st36.001</t>
  </si>
  <si>
    <t>st36.002</t>
  </si>
  <si>
    <t>st36.003</t>
  </si>
  <si>
    <t>st36.004</t>
  </si>
  <si>
    <t>st36.005</t>
  </si>
  <si>
    <t>st36.006</t>
  </si>
  <si>
    <t>st36.007</t>
  </si>
  <si>
    <t>st36.008</t>
  </si>
  <si>
    <t>st36.009</t>
  </si>
  <si>
    <t>st36.010</t>
  </si>
  <si>
    <t>st36.011</t>
  </si>
  <si>
    <t>st36.012</t>
  </si>
  <si>
    <t>st37.001</t>
  </si>
  <si>
    <t>st37.002</t>
  </si>
  <si>
    <t>st37.003</t>
  </si>
  <si>
    <t>st37.004</t>
  </si>
  <si>
    <t>st37.005</t>
  </si>
  <si>
    <t>st37.006</t>
  </si>
  <si>
    <t>st37.007</t>
  </si>
  <si>
    <t>st37.008</t>
  </si>
  <si>
    <t>st37.009</t>
  </si>
  <si>
    <t>st37.010</t>
  </si>
  <si>
    <t>st37.011</t>
  </si>
  <si>
    <t>st37.012</t>
  </si>
  <si>
    <t>st37.013</t>
  </si>
  <si>
    <t>st37.014</t>
  </si>
  <si>
    <t>st37.015</t>
  </si>
  <si>
    <t>st37.016</t>
  </si>
  <si>
    <t>st37.017</t>
  </si>
  <si>
    <t>st37.018</t>
  </si>
  <si>
    <t>st38.001</t>
  </si>
  <si>
    <t>Приложение № 16
к строке 19 Уведомления об осуществлении деятельности в сфере обязательного медицинского страхования</t>
  </si>
  <si>
    <t>19</t>
  </si>
  <si>
    <t>19.1</t>
  </si>
  <si>
    <t>19.2</t>
  </si>
  <si>
    <t>19.1.1</t>
  </si>
  <si>
    <t>19.1.2</t>
  </si>
  <si>
    <t>19.2.1</t>
  </si>
  <si>
    <t>19.3</t>
  </si>
  <si>
    <t>19.3.1</t>
  </si>
  <si>
    <t>19.4</t>
  </si>
  <si>
    <t>19.4.1</t>
  </si>
  <si>
    <t>19.4.2</t>
  </si>
  <si>
    <t>19.4.3</t>
  </si>
  <si>
    <t>19.4.4</t>
  </si>
  <si>
    <t>19.4.5</t>
  </si>
  <si>
    <t>19.4.6</t>
  </si>
  <si>
    <t>19.5</t>
  </si>
  <si>
    <t>19.5.1</t>
  </si>
  <si>
    <t>19.6</t>
  </si>
  <si>
    <t>19.6.1</t>
  </si>
  <si>
    <t>19.7</t>
  </si>
  <si>
    <t>19.7.1</t>
  </si>
  <si>
    <t>19.8</t>
  </si>
  <si>
    <t>19.8.1</t>
  </si>
  <si>
    <t>19.8.2</t>
  </si>
  <si>
    <t>19.9</t>
  </si>
  <si>
    <t>19.9.1</t>
  </si>
  <si>
    <t>19.10</t>
  </si>
  <si>
    <t>19.10.1</t>
  </si>
  <si>
    <t>19.10.2</t>
  </si>
  <si>
    <t>19.11</t>
  </si>
  <si>
    <t>19.11.1</t>
  </si>
  <si>
    <t>19.11.2</t>
  </si>
  <si>
    <t>19.11.3</t>
  </si>
  <si>
    <t>19.11.4</t>
  </si>
  <si>
    <t>19.11.5</t>
  </si>
  <si>
    <t>19.12</t>
  </si>
  <si>
    <t>19.12.1</t>
  </si>
  <si>
    <t>19.12.2</t>
  </si>
  <si>
    <t>19.12.3</t>
  </si>
  <si>
    <t>19.13</t>
  </si>
  <si>
    <t>19.13.1</t>
  </si>
  <si>
    <t>19.13.2</t>
  </si>
  <si>
    <t>19.14</t>
  </si>
  <si>
    <t>19.14.1</t>
  </si>
  <si>
    <t>19.14.2</t>
  </si>
  <si>
    <t>19.14.3</t>
  </si>
  <si>
    <t>19.15</t>
  </si>
  <si>
    <t>19.15.1</t>
  </si>
  <si>
    <t>19.15.2</t>
  </si>
  <si>
    <t>19.16</t>
  </si>
  <si>
    <t>19.16.1</t>
  </si>
  <si>
    <t>19.17</t>
  </si>
  <si>
    <t>19.17.1</t>
  </si>
  <si>
    <t>19.17.2</t>
  </si>
  <si>
    <t>19.17.3</t>
  </si>
  <si>
    <t>19.17.4</t>
  </si>
  <si>
    <t>19.18</t>
  </si>
  <si>
    <t>19.18.1</t>
  </si>
  <si>
    <t>19.18.2</t>
  </si>
  <si>
    <t>19.18.3</t>
  </si>
  <si>
    <t>19.18.4</t>
  </si>
  <si>
    <t>19.19</t>
  </si>
  <si>
    <t>19.19.1</t>
  </si>
  <si>
    <t>19.19.2</t>
  </si>
  <si>
    <t>19.19.3</t>
  </si>
  <si>
    <t>19.19.4</t>
  </si>
  <si>
    <t>19.19.5</t>
  </si>
  <si>
    <t>19.19.6</t>
  </si>
  <si>
    <t>19.20</t>
  </si>
  <si>
    <t>19.20.1</t>
  </si>
  <si>
    <t>19.20.2</t>
  </si>
  <si>
    <t>19.20.3</t>
  </si>
  <si>
    <t>19.20.4</t>
  </si>
  <si>
    <t>19.20.5</t>
  </si>
  <si>
    <t>19.20.6</t>
  </si>
  <si>
    <t>19.21</t>
  </si>
  <si>
    <t>19.21.1</t>
  </si>
  <si>
    <t>19.21.2</t>
  </si>
  <si>
    <t>19.22</t>
  </si>
  <si>
    <t>19.22.1</t>
  </si>
  <si>
    <t>19.23</t>
  </si>
  <si>
    <t>19.23.1</t>
  </si>
  <si>
    <t>19.24</t>
  </si>
  <si>
    <t>19.24.1</t>
  </si>
  <si>
    <t>19.24.2</t>
  </si>
  <si>
    <t>19.24.3</t>
  </si>
  <si>
    <t>19.25</t>
  </si>
  <si>
    <t>19.25.1</t>
  </si>
  <si>
    <t>19.26</t>
  </si>
  <si>
    <t>19.26.1</t>
  </si>
  <si>
    <t>19.27</t>
  </si>
  <si>
    <t>19.27.1</t>
  </si>
  <si>
    <t>19.28</t>
  </si>
  <si>
    <t>19.28.1</t>
  </si>
  <si>
    <t>19.28.2</t>
  </si>
  <si>
    <t>19.28.3</t>
  </si>
  <si>
    <t>19.28.4</t>
  </si>
  <si>
    <t>19.29</t>
  </si>
  <si>
    <t>19.29.1</t>
  </si>
  <si>
    <t>19.29.2</t>
  </si>
  <si>
    <t>19.29.3</t>
  </si>
  <si>
    <t>19.29.4</t>
  </si>
  <si>
    <t>19.29.5</t>
  </si>
  <si>
    <t>19.29.6</t>
  </si>
  <si>
    <t>19.30.1</t>
  </si>
  <si>
    <t>19.30.2</t>
  </si>
  <si>
    <t>19.30.3</t>
  </si>
  <si>
    <t>19.30.4</t>
  </si>
  <si>
    <t>19.30.5</t>
  </si>
  <si>
    <t>19.30.6</t>
  </si>
  <si>
    <t>19.31</t>
  </si>
  <si>
    <t>19.31.1</t>
  </si>
  <si>
    <t>19.31.2</t>
  </si>
  <si>
    <t>19.31.3</t>
  </si>
  <si>
    <t>19.31.4</t>
  </si>
  <si>
    <t>19.31.5</t>
  </si>
  <si>
    <t>19.31.6</t>
  </si>
  <si>
    <t>19.31.7</t>
  </si>
  <si>
    <t>19.31.8</t>
  </si>
  <si>
    <t>19.32</t>
  </si>
  <si>
    <t>19.32.1</t>
  </si>
  <si>
    <t>19.33</t>
  </si>
  <si>
    <t>19.33.1</t>
  </si>
  <si>
    <t>19.33.2</t>
  </si>
  <si>
    <t>19.33.3</t>
  </si>
  <si>
    <t>19.34</t>
  </si>
  <si>
    <t>19.34.1</t>
  </si>
  <si>
    <t>19.34.2</t>
  </si>
  <si>
    <t>19.34.3</t>
  </si>
  <si>
    <t>19.34.4</t>
  </si>
  <si>
    <t>19.35</t>
  </si>
  <si>
    <t>19.35.1</t>
  </si>
  <si>
    <t>19.35.2</t>
  </si>
  <si>
    <t>19.35.3</t>
  </si>
  <si>
    <t>19.35.4</t>
  </si>
  <si>
    <t>19.35.5</t>
  </si>
  <si>
    <t>19.35.6</t>
  </si>
  <si>
    <t>19.36</t>
  </si>
  <si>
    <t>19.36.1</t>
  </si>
  <si>
    <t>19.36.2</t>
  </si>
  <si>
    <t>19.36.3</t>
  </si>
  <si>
    <t>19.36.4</t>
  </si>
  <si>
    <t>19.36.5</t>
  </si>
  <si>
    <t>19.36.6</t>
  </si>
  <si>
    <t>19.36.7</t>
  </si>
  <si>
    <t>19.36.8</t>
  </si>
  <si>
    <t>19.36.9</t>
  </si>
  <si>
    <t>19.36.10</t>
  </si>
  <si>
    <t>19.36.11</t>
  </si>
  <si>
    <t>19.2.2</t>
  </si>
  <si>
    <t>19.2.3</t>
  </si>
  <si>
    <t>19.2.4</t>
  </si>
  <si>
    <t>19.2.5</t>
  </si>
  <si>
    <t>19.2.6</t>
  </si>
  <si>
    <t>19.2.7</t>
  </si>
  <si>
    <t>19.2.8</t>
  </si>
  <si>
    <t>19.2.9</t>
  </si>
  <si>
    <t>19.2.10</t>
  </si>
  <si>
    <t>19.2.11</t>
  </si>
  <si>
    <t>19.2.12</t>
  </si>
  <si>
    <t>19.2.13</t>
  </si>
  <si>
    <t>19.3.2</t>
  </si>
  <si>
    <t>19.5.2</t>
  </si>
  <si>
    <t>19.5.3</t>
  </si>
  <si>
    <t>19.5.4</t>
  </si>
  <si>
    <t>19.5.5</t>
  </si>
  <si>
    <t>19.5.6</t>
  </si>
  <si>
    <t>19.6.2</t>
  </si>
  <si>
    <t>19.6.3</t>
  </si>
  <si>
    <t>19.9.2</t>
  </si>
  <si>
    <t>19.9.3</t>
  </si>
  <si>
    <t>19.9.4</t>
  </si>
  <si>
    <t>19.9.5</t>
  </si>
  <si>
    <t>19.9.6</t>
  </si>
  <si>
    <t>19.9.7</t>
  </si>
  <si>
    <t>19.9.8</t>
  </si>
  <si>
    <t>19.9.9</t>
  </si>
  <si>
    <t>19.9.10</t>
  </si>
  <si>
    <t>19.10.3</t>
  </si>
  <si>
    <t>19.10.4</t>
  </si>
  <si>
    <t>19.10.5</t>
  </si>
  <si>
    <t>19.10.6</t>
  </si>
  <si>
    <t>19.10.7</t>
  </si>
  <si>
    <t>19.12.4</t>
  </si>
  <si>
    <t>19.12.5</t>
  </si>
  <si>
    <t>19.12.6</t>
  </si>
  <si>
    <t>19.12.7</t>
  </si>
  <si>
    <t>19.12.8</t>
  </si>
  <si>
    <t>19.12.9</t>
  </si>
  <si>
    <t>19.12.10</t>
  </si>
  <si>
    <t>19.12.11</t>
  </si>
  <si>
    <t>19.12.12</t>
  </si>
  <si>
    <t>19.12.13</t>
  </si>
  <si>
    <t>19.12.14</t>
  </si>
  <si>
    <t>19.13.3</t>
  </si>
  <si>
    <t>19.13.4</t>
  </si>
  <si>
    <t>19.13.5</t>
  </si>
  <si>
    <t>19.13.6</t>
  </si>
  <si>
    <t>19.13.7</t>
  </si>
  <si>
    <t>19.15.3</t>
  </si>
  <si>
    <t>19.15.4</t>
  </si>
  <si>
    <t>19.15.5</t>
  </si>
  <si>
    <t>19.15.6</t>
  </si>
  <si>
    <t>19.15.7</t>
  </si>
  <si>
    <t>19.15.8</t>
  </si>
  <si>
    <t>19.15.9</t>
  </si>
  <si>
    <t>19.15.10</t>
  </si>
  <si>
    <t>19.15.11</t>
  </si>
  <si>
    <t>19.15.12</t>
  </si>
  <si>
    <t>19.15.13</t>
  </si>
  <si>
    <t>19.15.19</t>
  </si>
  <si>
    <t>19.15.15</t>
  </si>
  <si>
    <t>19.15.16</t>
  </si>
  <si>
    <t>19.15.17</t>
  </si>
  <si>
    <t>19.16.2</t>
  </si>
  <si>
    <t>19.16.3</t>
  </si>
  <si>
    <t>19.16.4</t>
  </si>
  <si>
    <t>19.16.5</t>
  </si>
  <si>
    <t>19.16.6</t>
  </si>
  <si>
    <t>19.16.7</t>
  </si>
  <si>
    <t>19.16.8</t>
  </si>
  <si>
    <t>19.16.9</t>
  </si>
  <si>
    <t>19.16.10</t>
  </si>
  <si>
    <t>19.16.11</t>
  </si>
  <si>
    <t>19.16.12</t>
  </si>
  <si>
    <t>19.17.5</t>
  </si>
  <si>
    <t>19.17.6</t>
  </si>
  <si>
    <t>19.17.7</t>
  </si>
  <si>
    <t>19.19.7</t>
  </si>
  <si>
    <t>19.19.8</t>
  </si>
  <si>
    <t>19.19.9</t>
  </si>
  <si>
    <t>19.19.10</t>
  </si>
  <si>
    <t>19.19.11</t>
  </si>
  <si>
    <t>19.19.12</t>
  </si>
  <si>
    <t>19.19.13</t>
  </si>
  <si>
    <t>19.19.19</t>
  </si>
  <si>
    <t>19.19.15</t>
  </si>
  <si>
    <t>19.19.16</t>
  </si>
  <si>
    <t>19.19.17</t>
  </si>
  <si>
    <t>19.19.18</t>
  </si>
  <si>
    <t>19.19.20</t>
  </si>
  <si>
    <t>19.19.21</t>
  </si>
  <si>
    <t>19.19.22</t>
  </si>
  <si>
    <t>19.19.23</t>
  </si>
  <si>
    <t>19.19.24</t>
  </si>
  <si>
    <t>19.19.25</t>
  </si>
  <si>
    <t>19.19.26</t>
  </si>
  <si>
    <t>19.19.27</t>
  </si>
  <si>
    <t>19.19.28</t>
  </si>
  <si>
    <t>19.19.29</t>
  </si>
  <si>
    <t>19.19.30</t>
  </si>
  <si>
    <t>19.19.31</t>
  </si>
  <si>
    <t>19.19.32</t>
  </si>
  <si>
    <t>19.19.33</t>
  </si>
  <si>
    <t>19.19.34</t>
  </si>
  <si>
    <t>19.19.35</t>
  </si>
  <si>
    <t>19.19.36</t>
  </si>
  <si>
    <t>19.19.37</t>
  </si>
  <si>
    <t>19.19.38</t>
  </si>
  <si>
    <t>19.19.39</t>
  </si>
  <si>
    <t>19.19.40</t>
  </si>
  <si>
    <t>19.19.41</t>
  </si>
  <si>
    <t>19.19.42</t>
  </si>
  <si>
    <t>19.19.43</t>
  </si>
  <si>
    <t>19.19.44</t>
  </si>
  <si>
    <t>19.19.45</t>
  </si>
  <si>
    <t>19.19.46</t>
  </si>
  <si>
    <t>19.19.47</t>
  </si>
  <si>
    <t>19.19.48</t>
  </si>
  <si>
    <t>19.19.49</t>
  </si>
  <si>
    <t>19.19.50</t>
  </si>
  <si>
    <t>19.19.51</t>
  </si>
  <si>
    <t>19.19.52</t>
  </si>
  <si>
    <t>19.19.53</t>
  </si>
  <si>
    <t>19.19.54</t>
  </si>
  <si>
    <t>19.19.55</t>
  </si>
  <si>
    <t>19.20.7</t>
  </si>
  <si>
    <t>19.20.8</t>
  </si>
  <si>
    <t>19.20.9</t>
  </si>
  <si>
    <t>19.20.10</t>
  </si>
  <si>
    <t>19.21.3</t>
  </si>
  <si>
    <t>19.21.4</t>
  </si>
  <si>
    <t>19.21.5</t>
  </si>
  <si>
    <t>19.21.6</t>
  </si>
  <si>
    <t>19.21.7</t>
  </si>
  <si>
    <t>19.21.8</t>
  </si>
  <si>
    <t>19.22.2</t>
  </si>
  <si>
    <t>19.22.3</t>
  </si>
  <si>
    <t>19.22.4</t>
  </si>
  <si>
    <t>19.23.2</t>
  </si>
  <si>
    <t>19.23.3</t>
  </si>
  <si>
    <t>19.23.4</t>
  </si>
  <si>
    <t>19.23.5</t>
  </si>
  <si>
    <t>19.23.6</t>
  </si>
  <si>
    <t>19.24.4</t>
  </si>
  <si>
    <t>19.25.2</t>
  </si>
  <si>
    <t>19.25.3</t>
  </si>
  <si>
    <t>19.25.4</t>
  </si>
  <si>
    <t>19.25.5</t>
  </si>
  <si>
    <t>19.25.6</t>
  </si>
  <si>
    <t>19.25.7</t>
  </si>
  <si>
    <t>19.25.8</t>
  </si>
  <si>
    <t>19.25.9</t>
  </si>
  <si>
    <t>19.25.10</t>
  </si>
  <si>
    <t>19.25.11</t>
  </si>
  <si>
    <t>19.25.12</t>
  </si>
  <si>
    <t>19.27.2</t>
  </si>
  <si>
    <t>19.27.3</t>
  </si>
  <si>
    <t>19.27.4</t>
  </si>
  <si>
    <t>19.27.5</t>
  </si>
  <si>
    <t>19.27.6</t>
  </si>
  <si>
    <t>19.27.7</t>
  </si>
  <si>
    <t>19.27.8</t>
  </si>
  <si>
    <t>19.27.9</t>
  </si>
  <si>
    <t>19.27.10</t>
  </si>
  <si>
    <t>19.27.11</t>
  </si>
  <si>
    <t>19.27.12</t>
  </si>
  <si>
    <t>19.27.13</t>
  </si>
  <si>
    <t>19.27.19</t>
  </si>
  <si>
    <t>19.28.5</t>
  </si>
  <si>
    <t>19.29.7</t>
  </si>
  <si>
    <t>19.29.8</t>
  </si>
  <si>
    <t>19.29.9</t>
  </si>
  <si>
    <t>19.29.10</t>
  </si>
  <si>
    <t>19.29.11</t>
  </si>
  <si>
    <t>19.29.12</t>
  </si>
  <si>
    <t>19.29.13</t>
  </si>
  <si>
    <t>19.30</t>
  </si>
  <si>
    <t>19.30.7</t>
  </si>
  <si>
    <t>19.30.8</t>
  </si>
  <si>
    <t>19.30.9</t>
  </si>
  <si>
    <t>19.30.10</t>
  </si>
  <si>
    <t>19.30.11</t>
  </si>
  <si>
    <t>19.30.12</t>
  </si>
  <si>
    <t>19.30.13</t>
  </si>
  <si>
    <t>19.30.19</t>
  </si>
  <si>
    <t>19.30.15</t>
  </si>
  <si>
    <t>19.31.9</t>
  </si>
  <si>
    <t>19.31.10</t>
  </si>
  <si>
    <t>19.31.11</t>
  </si>
  <si>
    <t>19.31.12</t>
  </si>
  <si>
    <t>19.31.13</t>
  </si>
  <si>
    <t>19.31.19</t>
  </si>
  <si>
    <t>19.31.15</t>
  </si>
  <si>
    <t>19.31.16</t>
  </si>
  <si>
    <t>19.31.17</t>
  </si>
  <si>
    <t>19.31.18</t>
  </si>
  <si>
    <t>19.32.2</t>
  </si>
  <si>
    <t>19.32.3</t>
  </si>
  <si>
    <t>19.32.4</t>
  </si>
  <si>
    <t>19.32.5</t>
  </si>
  <si>
    <t>19.32.6</t>
  </si>
  <si>
    <t>19.32.7</t>
  </si>
  <si>
    <t>19.32.8</t>
  </si>
  <si>
    <t>19.32.9</t>
  </si>
  <si>
    <t>19.32.10</t>
  </si>
  <si>
    <t>19.32.11</t>
  </si>
  <si>
    <t>19.32.12</t>
  </si>
  <si>
    <t>19.32.13</t>
  </si>
  <si>
    <t>19.32.19</t>
  </si>
  <si>
    <t>19.32.15</t>
  </si>
  <si>
    <t>19.32.16</t>
  </si>
  <si>
    <t>19.32.17</t>
  </si>
  <si>
    <t>19.32.18</t>
  </si>
  <si>
    <t>19.33.4</t>
  </si>
  <si>
    <t>19.33.5</t>
  </si>
  <si>
    <t>19.33.6</t>
  </si>
  <si>
    <t>19.33.7</t>
  </si>
  <si>
    <t>19.33.8</t>
  </si>
  <si>
    <t>19.34.5</t>
  </si>
  <si>
    <t>19.35.7</t>
  </si>
  <si>
    <t>19.35.8</t>
  </si>
  <si>
    <t>19.35.9</t>
  </si>
  <si>
    <t>19.36.12</t>
  </si>
  <si>
    <t>19.37</t>
  </si>
  <si>
    <t>19.37.1</t>
  </si>
  <si>
    <t>19.37.2</t>
  </si>
  <si>
    <t>19.37.3</t>
  </si>
  <si>
    <t>19.37.4</t>
  </si>
  <si>
    <t>19.37.5</t>
  </si>
  <si>
    <t>19.37.6</t>
  </si>
  <si>
    <t>19.37.7</t>
  </si>
  <si>
    <t>19.37.8</t>
  </si>
  <si>
    <t>19.37.9</t>
  </si>
  <si>
    <t>19.37.10</t>
  </si>
  <si>
    <t>19.37.11</t>
  </si>
  <si>
    <t>19.37.12</t>
  </si>
  <si>
    <t>19.37.13</t>
  </si>
  <si>
    <t>19.37.19</t>
  </si>
  <si>
    <t>19.37.15</t>
  </si>
  <si>
    <t>19.37.16</t>
  </si>
  <si>
    <t>19.37.17</t>
  </si>
  <si>
    <t>19.37.18</t>
  </si>
  <si>
    <t>19.38</t>
  </si>
  <si>
    <t>19.38.1</t>
  </si>
  <si>
    <r>
      <t xml:space="preserve">Предложения о планируемых к выполнению объемах высокотехнологичной медицинской помощи </t>
    </r>
    <r>
      <rPr>
        <b/>
        <u/>
        <sz val="28"/>
        <rFont val="Times New Roman"/>
        <family val="1"/>
        <charset val="204"/>
      </rPr>
      <t>на плановый год</t>
    </r>
    <r>
      <rPr>
        <b/>
        <sz val="28"/>
        <rFont val="Times New Roman"/>
        <family val="1"/>
        <charset val="204"/>
      </rPr>
      <t xml:space="preserve"> (круглосуточный стационар)</t>
    </r>
  </si>
  <si>
    <t>III. Высокотехнологичная  медицинская помощь:</t>
  </si>
  <si>
    <t>19.3.3</t>
  </si>
  <si>
    <t>19.3.4</t>
  </si>
  <si>
    <t>19.3.5</t>
  </si>
  <si>
    <t>19.3.6</t>
  </si>
  <si>
    <t>19.3.7</t>
  </si>
  <si>
    <t>19.3.8</t>
  </si>
  <si>
    <t>19.3.9</t>
  </si>
  <si>
    <t>19.3.10</t>
  </si>
  <si>
    <t>19.3.11</t>
  </si>
  <si>
    <t>19.3.12</t>
  </si>
  <si>
    <t>19.3.13</t>
  </si>
  <si>
    <t>19.3.14</t>
  </si>
  <si>
    <t>19.3.15</t>
  </si>
  <si>
    <t>19.3.16</t>
  </si>
  <si>
    <t>19.3.17</t>
  </si>
  <si>
    <t>19.3.18</t>
  </si>
  <si>
    <t>19.3.19</t>
  </si>
  <si>
    <t>19.3.20</t>
  </si>
  <si>
    <t>19.3.21</t>
  </si>
  <si>
    <t>19.3.22</t>
  </si>
  <si>
    <t>19.3.23</t>
  </si>
  <si>
    <t>19.3.24</t>
  </si>
  <si>
    <t>19.3.25</t>
  </si>
  <si>
    <t>19.3.26</t>
  </si>
  <si>
    <t>19.3.25.1</t>
  </si>
  <si>
    <t>19.3.25.2</t>
  </si>
  <si>
    <t>19.3.25.3</t>
  </si>
  <si>
    <t>19.8.3</t>
  </si>
  <si>
    <t>19.8.4</t>
  </si>
  <si>
    <t>19.8.5</t>
  </si>
  <si>
    <t>19.8.6</t>
  </si>
  <si>
    <t>19.8.7</t>
  </si>
  <si>
    <t>19.8.8</t>
  </si>
  <si>
    <t>19.8.9</t>
  </si>
  <si>
    <t>19.8.10</t>
  </si>
  <si>
    <t>19.8.11</t>
  </si>
  <si>
    <t>19.8.12</t>
  </si>
  <si>
    <t>19.8.13</t>
  </si>
  <si>
    <t>Соматические заболевания, осложненные старческой астенией</t>
  </si>
  <si>
    <t>ds01</t>
  </si>
  <si>
    <t>ds02</t>
  </si>
  <si>
    <t>Экстракорпоральное оплодотворение</t>
  </si>
  <si>
    <t>ds03</t>
  </si>
  <si>
    <t>ds04</t>
  </si>
  <si>
    <t>ds05</t>
  </si>
  <si>
    <t>ds06</t>
  </si>
  <si>
    <t>ds07</t>
  </si>
  <si>
    <t>ds08</t>
  </si>
  <si>
    <t>ds08.002</t>
  </si>
  <si>
    <t>ds08.003</t>
  </si>
  <si>
    <t>ds09</t>
  </si>
  <si>
    <t>ds10</t>
  </si>
  <si>
    <t>ds11</t>
  </si>
  <si>
    <t>ds12</t>
  </si>
  <si>
    <t>ds12.010</t>
  </si>
  <si>
    <t>Лечение хронического вирусного гепатита C (уровень 1)</t>
  </si>
  <si>
    <t>ds12.011</t>
  </si>
  <si>
    <t>Лечение хронического вирусного гепатита C (уровень 2)</t>
  </si>
  <si>
    <t>ds13</t>
  </si>
  <si>
    <t>ds14</t>
  </si>
  <si>
    <t>ds15</t>
  </si>
  <si>
    <t>ds16</t>
  </si>
  <si>
    <t>ds17</t>
  </si>
  <si>
    <t>ds18</t>
  </si>
  <si>
    <t>ds19</t>
  </si>
  <si>
    <t>ds19.030</t>
  </si>
  <si>
    <t>Лекарственная терапия при злокачественных новообразованиях (кроме лимфоидной и кроветворной тканей), взрослые (уровень 11)</t>
  </si>
  <si>
    <t>ds19.031</t>
  </si>
  <si>
    <t>Лекарственная терапия при злокачественных новообразованиях (кроме лимфоидной и кроветворной тканей), взрослые (уровень 12)</t>
  </si>
  <si>
    <t>ds19.032</t>
  </si>
  <si>
    <t>Лекарственная терапия при злокачественных новообразованиях (кроме лимфоидной и кроветворной тканей), взрослые (уровень 13)</t>
  </si>
  <si>
    <t>ds19.033</t>
  </si>
  <si>
    <t>Госпитализация в диагностических целях с проведением биопсии и последующим проведением молекулярно-генетического и/или иммуногистохимического исследования</t>
  </si>
  <si>
    <t>ds19.034</t>
  </si>
  <si>
    <t>ds19.035</t>
  </si>
  <si>
    <t>ds19.036</t>
  </si>
  <si>
    <t>ds20</t>
  </si>
  <si>
    <t>ds21</t>
  </si>
  <si>
    <t>ds22</t>
  </si>
  <si>
    <t>ds23</t>
  </si>
  <si>
    <t>ds24</t>
  </si>
  <si>
    <t>ds25</t>
  </si>
  <si>
    <t>ds02.001</t>
  </si>
  <si>
    <t>ds02.002</t>
  </si>
  <si>
    <t>ds02.003</t>
  </si>
  <si>
    <t>ds02.004</t>
  </si>
  <si>
    <t>ds02.005</t>
  </si>
  <si>
    <t>ds02.006</t>
  </si>
  <si>
    <t>ds02.007</t>
  </si>
  <si>
    <t>Аборт медикаментозный*</t>
  </si>
  <si>
    <t>ds26</t>
  </si>
  <si>
    <t>ds27</t>
  </si>
  <si>
    <t>ds28</t>
  </si>
  <si>
    <t>ds29</t>
  </si>
  <si>
    <t>ds30</t>
  </si>
  <si>
    <t>ds31</t>
  </si>
  <si>
    <t>ds32</t>
  </si>
  <si>
    <t>ds33</t>
  </si>
  <si>
    <t>ds34</t>
  </si>
  <si>
    <t>ds35</t>
  </si>
  <si>
    <t>ds36</t>
  </si>
  <si>
    <t>ds37</t>
  </si>
  <si>
    <t>19.19.14</t>
  </si>
  <si>
    <t>19.31.</t>
  </si>
  <si>
    <t>№ групп КСГ (версия 2020)</t>
  </si>
  <si>
    <t>st01</t>
  </si>
  <si>
    <t>st02</t>
  </si>
  <si>
    <t>st03</t>
  </si>
  <si>
    <t>st04</t>
  </si>
  <si>
    <t>st05</t>
  </si>
  <si>
    <t>st06</t>
  </si>
  <si>
    <t>st07</t>
  </si>
  <si>
    <t>st08</t>
  </si>
  <si>
    <t>st08.002</t>
  </si>
  <si>
    <t>st08.003</t>
  </si>
  <si>
    <t>st09</t>
  </si>
  <si>
    <t>st10</t>
  </si>
  <si>
    <t>st11</t>
  </si>
  <si>
    <t>st12</t>
  </si>
  <si>
    <t>st13</t>
  </si>
  <si>
    <t>st14</t>
  </si>
  <si>
    <t>st15</t>
  </si>
  <si>
    <t>st15.018</t>
  </si>
  <si>
    <t>st15.019</t>
  </si>
  <si>
    <t>Эпилепсия (уровень 3)</t>
  </si>
  <si>
    <t>st15.020</t>
  </si>
  <si>
    <t>Эпилепсия (уровень 4)</t>
  </si>
  <si>
    <t>19.15.18</t>
  </si>
  <si>
    <t>st16</t>
  </si>
  <si>
    <t>st17</t>
  </si>
  <si>
    <t>st18</t>
  </si>
  <si>
    <t>st19</t>
  </si>
  <si>
    <t>st19.056</t>
  </si>
  <si>
    <t>st19.057</t>
  </si>
  <si>
    <t>st19.058</t>
  </si>
  <si>
    <t>st19.059</t>
  </si>
  <si>
    <t>st19.060</t>
  </si>
  <si>
    <t>st19.061</t>
  </si>
  <si>
    <t>st20</t>
  </si>
  <si>
    <t>st21</t>
  </si>
  <si>
    <t>st22</t>
  </si>
  <si>
    <t>st23</t>
  </si>
  <si>
    <t xml:space="preserve"> Инфаркт миокарда, легочная эмболия, лечение с применением тромболитической терапии </t>
  </si>
  <si>
    <t>Фебрильная нейтропения, агранулоцитоз вследствие проведения лекарственной терапии злокачественных новообразований (кроме лимфоидной и кроветворной тканей)</t>
  </si>
  <si>
    <t>st24</t>
  </si>
  <si>
    <t>st25</t>
  </si>
  <si>
    <t>st26</t>
  </si>
  <si>
    <t>st27</t>
  </si>
  <si>
    <t>st28</t>
  </si>
  <si>
    <t>st29</t>
  </si>
  <si>
    <t>st30</t>
  </si>
  <si>
    <t>st31</t>
  </si>
  <si>
    <t>st32</t>
  </si>
  <si>
    <t>st33</t>
  </si>
  <si>
    <t>st34</t>
  </si>
  <si>
    <t>st35</t>
  </si>
  <si>
    <t>st36</t>
  </si>
  <si>
    <t>st37</t>
  </si>
  <si>
    <t>st38</t>
  </si>
  <si>
    <t>19.19.56</t>
  </si>
  <si>
    <t>19.19.57</t>
  </si>
  <si>
    <t>19.19.58</t>
  </si>
  <si>
    <t>19.19.59</t>
  </si>
  <si>
    <t>19.19.60</t>
  </si>
  <si>
    <t>19.19.61</t>
  </si>
  <si>
    <t>№ групп КСГ (версия 2020 года)</t>
  </si>
  <si>
    <t xml:space="preserve">эмболизация печени с использованием лекарственных средств </t>
  </si>
  <si>
    <t xml:space="preserve">
12.</t>
  </si>
  <si>
    <t xml:space="preserve">
Микрохирургические вмешательства с использованием операционного микроскопа, стереотаксической биопсии,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t>
  </si>
  <si>
    <t xml:space="preserve">
20.</t>
  </si>
  <si>
    <t xml:space="preserve">
Видеоэндоскопические внутриполостные и видеоэндоскопические внутрипросветные хирургические вмешательства, интервенционные радиологические вмешательства, малоинвазивные органосохраняющие вмешательства при злокачественных новообразованиях, в том числе у детей</t>
  </si>
  <si>
    <t>иссечение опухоли кожи с эксцизионной биопсией сигнальных (сторожевых) лимфатических узлов или эксцизионная биопсия сигнальных (сторожевых) лимфатических узлов с реэксцизией послеоперационного рубца</t>
  </si>
  <si>
    <t>Высокоинтенсивная фокусированная ультразвуковая терапия (HIFU) при злокачественных новообразованиях, в том числе у детей</t>
  </si>
  <si>
    <t>356
*)</t>
  </si>
  <si>
    <t xml:space="preserve">
23.</t>
  </si>
  <si>
    <t xml:space="preserve">
Дистанционная  лучевая терапия в радиотерапевтических отделениях, высокоинтенсивная фокусированная ультразвуковая терапия при злокачественных новообразованиях</t>
  </si>
  <si>
    <t>C00 - C14, С15 - С17, С18 - С22, С23 - С25, C30, C31, C32, С33, С34, С37, С39, С40, С41, С44, С48, С49, С50, С51, С55, С60, С61, С64, С67, С68, С73, С74, С77</t>
  </si>
  <si>
    <t>злокачественные новообразования головы и шеи, трахеи, бронхов, легкого, плевры, средостения, щитовидной железы, молочной железы, пищевода, желудка, тонкой кишки, ободочной кишки, желчного пузыря, поджелудочной железы, толстой и прямой кишки, анального канала, печени, мочевого пузыря, надпочечников, почки, полового члена, предстательной железы, костей и суставных хрящей, кожи, мягких тканей (T1- 4N любая M0), локализованные и местнораспространенные формы. Вторичное поражение лимфоузлов</t>
  </si>
  <si>
    <t xml:space="preserve">конформная дистанционная лучевая терапия, в том числе IMRT, IGRT, VMAT, стереотаксическая (1-39 Гр). Радиомодификация. Компьютерно- томографическая и (или) магнитно-резонансная топометрия. 3D - 4D планирование. Фиксирующие устройства. Объемная визуализация мишени. Синхронизация дыхания. </t>
  </si>
  <si>
    <t>09.00.23.001</t>
  </si>
  <si>
    <t>С51, С52, С53, С54, С55</t>
  </si>
  <si>
    <t>интраэпительальные, микроинвазивные и инвазивные злокачественные новообразования вульвы, влагалища, шейки и тела матки (Т0-4N0-1M0-1), в том числе с метастазированием в параортальные или паховые лимфоузлы</t>
  </si>
  <si>
    <t xml:space="preserve">конформная дистанционная лучевая терапия, в том числе IMRT, IGRT, VMAT, (1-39 Гр). Радиомодификация. Компьютерно-томографическая и (или) магнитно- резонансная топометрия. 3D - 4D планирование. Фиксирующие устройства. Объемная визуализация мишени. </t>
  </si>
  <si>
    <t>злокачественные новообразования яичников. Локальный рецидив, поражение лимфатических узлов после неоднократных курсов полихимиотерапии и невозможности выполнить хирургическое вмешательство</t>
  </si>
  <si>
    <t>конформная дистанционная лучевая терапия, в том числе IMRT, IGRT, VMAT, (1-39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t>
  </si>
  <si>
    <t>C57</t>
  </si>
  <si>
    <t>злокачественные новообразования маточных труб. Локальный рецидив после неоднократных курсов полихимиотерапии и невозможности выполнить хирургическое вмешательство</t>
  </si>
  <si>
    <t>конформная дистанционная лучевая терапия, в том числе IMRT, IGRT, VMAT (1-39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t>
  </si>
  <si>
    <t>C70, C71, C72, C75.1, C75.3, C79.3, C79.4</t>
  </si>
  <si>
    <t>Первичные и вторичные злокачественные новообразования оболочек головного мозга, спинного мозга, головного мозга</t>
  </si>
  <si>
    <t>C81, C82, C83, C84, C85</t>
  </si>
  <si>
    <t>злокачественные новообразования лимфоидной ткани</t>
  </si>
  <si>
    <t>конформная дистанционная лучевая терапия, в том числе IMRT, IGRT, VMAT, стереотаксическая  (1-39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Синхронизация дыхания</t>
  </si>
  <si>
    <t xml:space="preserve">
24.</t>
  </si>
  <si>
    <t xml:space="preserve">
Дистанционная лучевая терапия в радиотерапевтических отделениях, высокоинтенсивная фокусированная ультразвуковая терапия при злокачественных новообразованиях</t>
  </si>
  <si>
    <t xml:space="preserve">конформная дистанционная лучевая терапия, в том числе IMRT, IGRT, VMAT, стереотаксическая (40-69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Синхронизация дыхания. </t>
  </si>
  <si>
    <t>09.00.24.001</t>
  </si>
  <si>
    <t xml:space="preserve">конформная дистанционная лучевая терапия, в том числе IMRT, IGRT, VMAT, стереотаксическая (40-69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t>
  </si>
  <si>
    <t xml:space="preserve">конформная дистанционная лучевая терапия, в том числе IMRT, IGRT, VMAT (40-69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t>
  </si>
  <si>
    <t xml:space="preserve">конформная дистанционная лучевая терапия, в том числе IMRT, IGRT, VMAT, стереотаксическая (40-69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t>
  </si>
  <si>
    <t>конформная дистанционная лучевая терапия, в том числе IMRT, IGRT, VMAT (40-69 Гр). Компьютерно-томографическая и (или) магнитно-резонансная топометрия. 3D - 4D планирование. Фиксирующие устройства. Объемная визуализация мишени. Синхронизация дыхания</t>
  </si>
  <si>
    <t xml:space="preserve">
25.</t>
  </si>
  <si>
    <t xml:space="preserve">конформная дистанционная лучевая терапия, в том числе IMRT, IGRT, ViMAT, стереотаксическая (70-99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Синхронизация дыхания. </t>
  </si>
  <si>
    <t>09.00.25.001</t>
  </si>
  <si>
    <t xml:space="preserve">конформная дистанционная лучевая терапия, в том числе IMRT, IGRT, VMAT (70-99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t>
  </si>
  <si>
    <t xml:space="preserve">конформная дистанционная лучевая терапия, в том числе IMRT, IGRT, VMAT (70-99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t>
  </si>
  <si>
    <t xml:space="preserve">злокачественные новообразования маточных труб. Локальный рецидив после неоднократных курсов полихимиотерапии и невозможности выполнить хирургическое вмешательство </t>
  </si>
  <si>
    <t>конформная дистанционная лучевая терапия, в том числе IMRT, IGRT, VMAT (70-99 Гр). Радиомодификация. Компьютерно-томографическая и (или) магнитно-резонансная топометрия. 3D - 4D планирование. Фиксирующие устройства. Объемная визуализация мишени. Синхронизация дыхания</t>
  </si>
  <si>
    <t xml:space="preserve">
27.</t>
  </si>
  <si>
    <t xml:space="preserve">
28.</t>
  </si>
  <si>
    <t>реконструкция передней камеры с лазерной экстракцией осложненной катаракты с имплантацией интраокулярной линзы</t>
  </si>
  <si>
    <t xml:space="preserve">
47.</t>
  </si>
  <si>
    <t>48.</t>
  </si>
  <si>
    <t xml:space="preserve">
53.</t>
  </si>
  <si>
    <t>аугментационная цистопластика</t>
  </si>
  <si>
    <t>восстановление уретры с использованием реваскуляризированного свободного лоскута</t>
  </si>
  <si>
    <t>иссечение и закрытие свища женских половых органов (фистулопластика)</t>
  </si>
  <si>
    <t>55.</t>
  </si>
  <si>
    <t>56.</t>
  </si>
  <si>
    <t>57.</t>
  </si>
  <si>
    <r>
      <t>K86.0</t>
    </r>
    <r>
      <rPr>
        <sz val="13"/>
        <color indexed="8"/>
        <rFont val="Times New Roman"/>
        <family val="1"/>
        <charset val="204"/>
      </rPr>
      <t xml:space="preserve"> - </t>
    </r>
    <r>
      <rPr>
        <sz val="13"/>
        <rFont val="Times New Roman"/>
        <family val="1"/>
        <charset val="204"/>
      </rPr>
      <t>K86.8</t>
    </r>
  </si>
  <si>
    <r>
      <t>D18.0</t>
    </r>
    <r>
      <rPr>
        <sz val="13"/>
        <color indexed="8"/>
        <rFont val="Times New Roman"/>
        <family val="1"/>
        <charset val="204"/>
      </rPr>
      <t xml:space="preserve">, </t>
    </r>
    <r>
      <rPr>
        <sz val="13"/>
        <rFont val="Times New Roman"/>
        <family val="1"/>
        <charset val="204"/>
      </rPr>
      <t>D13.4</t>
    </r>
    <r>
      <rPr>
        <sz val="13"/>
        <color indexed="8"/>
        <rFont val="Times New Roman"/>
        <family val="1"/>
        <charset val="204"/>
      </rPr>
      <t xml:space="preserve">, </t>
    </r>
    <r>
      <rPr>
        <sz val="13"/>
        <rFont val="Times New Roman"/>
        <family val="1"/>
        <charset val="204"/>
      </rPr>
      <t>D13.5</t>
    </r>
    <r>
      <rPr>
        <sz val="13"/>
        <color indexed="8"/>
        <rFont val="Times New Roman"/>
        <family val="1"/>
        <charset val="204"/>
      </rPr>
      <t xml:space="preserve">, </t>
    </r>
    <r>
      <rPr>
        <sz val="13"/>
        <rFont val="Times New Roman"/>
        <family val="1"/>
        <charset val="204"/>
      </rPr>
      <t>B67.0</t>
    </r>
    <r>
      <rPr>
        <sz val="13"/>
        <color indexed="8"/>
        <rFont val="Times New Roman"/>
        <family val="1"/>
        <charset val="204"/>
      </rPr>
      <t xml:space="preserve">, </t>
    </r>
    <r>
      <rPr>
        <sz val="13"/>
        <rFont val="Times New Roman"/>
        <family val="1"/>
        <charset val="204"/>
      </rPr>
      <t>K76.6</t>
    </r>
    <r>
      <rPr>
        <sz val="13"/>
        <color indexed="8"/>
        <rFont val="Times New Roman"/>
        <family val="1"/>
        <charset val="204"/>
      </rPr>
      <t xml:space="preserve">, </t>
    </r>
    <r>
      <rPr>
        <sz val="13"/>
        <rFont val="Times New Roman"/>
        <family val="1"/>
        <charset val="204"/>
      </rPr>
      <t>K76.8</t>
    </r>
    <r>
      <rPr>
        <sz val="13"/>
        <color indexed="8"/>
        <rFont val="Times New Roman"/>
        <family val="1"/>
        <charset val="204"/>
      </rPr>
      <t xml:space="preserve">, </t>
    </r>
    <r>
      <rPr>
        <sz val="13"/>
        <rFont val="Times New Roman"/>
        <family val="1"/>
        <charset val="204"/>
      </rPr>
      <t>Q26.5</t>
    </r>
    <r>
      <rPr>
        <sz val="13"/>
        <color indexed="8"/>
        <rFont val="Times New Roman"/>
        <family val="1"/>
        <charset val="204"/>
      </rPr>
      <t xml:space="preserve">, </t>
    </r>
    <r>
      <rPr>
        <sz val="13"/>
        <rFont val="Times New Roman"/>
        <family val="1"/>
        <charset val="204"/>
      </rPr>
      <t>I85.0</t>
    </r>
  </si>
  <si>
    <r>
      <t>D12.6</t>
    </r>
    <r>
      <rPr>
        <sz val="13"/>
        <color indexed="8"/>
        <rFont val="Times New Roman"/>
        <family val="1"/>
        <charset val="204"/>
      </rPr>
      <t xml:space="preserve">, </t>
    </r>
    <r>
      <rPr>
        <sz val="13"/>
        <rFont val="Times New Roman"/>
        <family val="1"/>
        <charset val="204"/>
      </rPr>
      <t>K60.4</t>
    </r>
    <r>
      <rPr>
        <sz val="13"/>
        <color indexed="8"/>
        <rFont val="Times New Roman"/>
        <family val="1"/>
        <charset val="204"/>
      </rPr>
      <t xml:space="preserve">, </t>
    </r>
    <r>
      <rPr>
        <sz val="13"/>
        <rFont val="Times New Roman"/>
        <family val="1"/>
        <charset val="204"/>
      </rPr>
      <t>N82.2</t>
    </r>
    <r>
      <rPr>
        <sz val="13"/>
        <color indexed="8"/>
        <rFont val="Times New Roman"/>
        <family val="1"/>
        <charset val="204"/>
      </rPr>
      <t xml:space="preserve">, </t>
    </r>
    <r>
      <rPr>
        <sz val="13"/>
        <rFont val="Times New Roman"/>
        <family val="1"/>
        <charset val="204"/>
      </rPr>
      <t>N82.3</t>
    </r>
    <r>
      <rPr>
        <sz val="13"/>
        <color indexed="8"/>
        <rFont val="Times New Roman"/>
        <family val="1"/>
        <charset val="204"/>
      </rPr>
      <t xml:space="preserve">, </t>
    </r>
    <r>
      <rPr>
        <sz val="13"/>
        <rFont val="Times New Roman"/>
        <family val="1"/>
        <charset val="204"/>
      </rPr>
      <t>N82.4</t>
    </r>
    <r>
      <rPr>
        <sz val="13"/>
        <color indexed="8"/>
        <rFont val="Times New Roman"/>
        <family val="1"/>
        <charset val="204"/>
      </rPr>
      <t xml:space="preserve">, </t>
    </r>
    <r>
      <rPr>
        <sz val="13"/>
        <rFont val="Times New Roman"/>
        <family val="1"/>
        <charset val="204"/>
      </rPr>
      <t>K57.2</t>
    </r>
    <r>
      <rPr>
        <sz val="13"/>
        <color indexed="8"/>
        <rFont val="Times New Roman"/>
        <family val="1"/>
        <charset val="204"/>
      </rPr>
      <t xml:space="preserve">, </t>
    </r>
    <r>
      <rPr>
        <sz val="13"/>
        <rFont val="Times New Roman"/>
        <family val="1"/>
        <charset val="204"/>
      </rPr>
      <t>K59.3</t>
    </r>
    <r>
      <rPr>
        <sz val="13"/>
        <color indexed="8"/>
        <rFont val="Times New Roman"/>
        <family val="1"/>
        <charset val="204"/>
      </rPr>
      <t xml:space="preserve">, </t>
    </r>
    <r>
      <rPr>
        <sz val="13"/>
        <rFont val="Times New Roman"/>
        <family val="1"/>
        <charset val="204"/>
      </rPr>
      <t>Q43.1</t>
    </r>
    <r>
      <rPr>
        <sz val="13"/>
        <color indexed="8"/>
        <rFont val="Times New Roman"/>
        <family val="1"/>
        <charset val="204"/>
      </rPr>
      <t xml:space="preserve">, </t>
    </r>
    <r>
      <rPr>
        <sz val="13"/>
        <rFont val="Times New Roman"/>
        <family val="1"/>
        <charset val="204"/>
      </rPr>
      <t>Q43.2</t>
    </r>
    <r>
      <rPr>
        <sz val="13"/>
        <color indexed="8"/>
        <rFont val="Times New Roman"/>
        <family val="1"/>
        <charset val="204"/>
      </rPr>
      <t xml:space="preserve">, </t>
    </r>
    <r>
      <rPr>
        <sz val="13"/>
        <rFont val="Times New Roman"/>
        <family val="1"/>
        <charset val="204"/>
      </rPr>
      <t>Q43.3</t>
    </r>
    <r>
      <rPr>
        <sz val="13"/>
        <color indexed="8"/>
        <rFont val="Times New Roman"/>
        <family val="1"/>
        <charset val="204"/>
      </rPr>
      <t xml:space="preserve">, </t>
    </r>
    <r>
      <rPr>
        <sz val="13"/>
        <rFont val="Times New Roman"/>
        <family val="1"/>
        <charset val="204"/>
      </rPr>
      <t>Q52.2</t>
    </r>
    <r>
      <rPr>
        <sz val="13"/>
        <color indexed="8"/>
        <rFont val="Times New Roman"/>
        <family val="1"/>
        <charset val="204"/>
      </rPr>
      <t xml:space="preserve">; </t>
    </r>
    <r>
      <rPr>
        <sz val="13"/>
        <rFont val="Times New Roman"/>
        <family val="1"/>
        <charset val="204"/>
      </rPr>
      <t>K59.0</t>
    </r>
    <r>
      <rPr>
        <sz val="13"/>
        <color indexed="8"/>
        <rFont val="Times New Roman"/>
        <family val="1"/>
        <charset val="204"/>
      </rPr>
      <t xml:space="preserve">, </t>
    </r>
    <r>
      <rPr>
        <sz val="13"/>
        <rFont val="Times New Roman"/>
        <family val="1"/>
        <charset val="204"/>
      </rPr>
      <t>K59.3</t>
    </r>
    <r>
      <rPr>
        <sz val="13"/>
        <color indexed="8"/>
        <rFont val="Times New Roman"/>
        <family val="1"/>
        <charset val="204"/>
      </rPr>
      <t xml:space="preserve">; </t>
    </r>
    <r>
      <rPr>
        <sz val="13"/>
        <rFont val="Times New Roman"/>
        <family val="1"/>
        <charset val="204"/>
      </rPr>
      <t>Z93.2</t>
    </r>
    <r>
      <rPr>
        <sz val="13"/>
        <color indexed="8"/>
        <rFont val="Times New Roman"/>
        <family val="1"/>
        <charset val="204"/>
      </rPr>
      <t xml:space="preserve">, </t>
    </r>
    <r>
      <rPr>
        <sz val="13"/>
        <rFont val="Times New Roman"/>
        <family val="1"/>
        <charset val="204"/>
      </rPr>
      <t>Z93.3</t>
    </r>
    <r>
      <rPr>
        <sz val="13"/>
        <color indexed="8"/>
        <rFont val="Times New Roman"/>
        <family val="1"/>
        <charset val="204"/>
      </rPr>
      <t xml:space="preserve">, </t>
    </r>
    <r>
      <rPr>
        <sz val="13"/>
        <rFont val="Times New Roman"/>
        <family val="1"/>
        <charset val="204"/>
      </rPr>
      <t>K55.2</t>
    </r>
    <r>
      <rPr>
        <sz val="13"/>
        <color indexed="8"/>
        <rFont val="Times New Roman"/>
        <family val="1"/>
        <charset val="204"/>
      </rPr>
      <t xml:space="preserve">, </t>
    </r>
    <r>
      <rPr>
        <sz val="13"/>
        <rFont val="Times New Roman"/>
        <family val="1"/>
        <charset val="204"/>
      </rPr>
      <t>K51</t>
    </r>
    <r>
      <rPr>
        <sz val="13"/>
        <color indexed="8"/>
        <rFont val="Times New Roman"/>
        <family val="1"/>
        <charset val="204"/>
      </rPr>
      <t xml:space="preserve">, </t>
    </r>
    <r>
      <rPr>
        <sz val="13"/>
        <rFont val="Times New Roman"/>
        <family val="1"/>
        <charset val="204"/>
      </rPr>
      <t>K50.0</t>
    </r>
    <r>
      <rPr>
        <sz val="13"/>
        <color indexed="8"/>
        <rFont val="Times New Roman"/>
        <family val="1"/>
        <charset val="204"/>
      </rPr>
      <t xml:space="preserve">, </t>
    </r>
    <r>
      <rPr>
        <sz val="13"/>
        <rFont val="Times New Roman"/>
        <family val="1"/>
        <charset val="204"/>
      </rPr>
      <t>K50.1</t>
    </r>
    <r>
      <rPr>
        <sz val="13"/>
        <color indexed="8"/>
        <rFont val="Times New Roman"/>
        <family val="1"/>
        <charset val="204"/>
      </rPr>
      <t xml:space="preserve">, </t>
    </r>
    <r>
      <rPr>
        <sz val="13"/>
        <rFont val="Times New Roman"/>
        <family val="1"/>
        <charset val="204"/>
      </rPr>
      <t>K50.8</t>
    </r>
    <r>
      <rPr>
        <sz val="13"/>
        <color indexed="8"/>
        <rFont val="Times New Roman"/>
        <family val="1"/>
        <charset val="204"/>
      </rPr>
      <t xml:space="preserve">, </t>
    </r>
    <r>
      <rPr>
        <sz val="13"/>
        <rFont val="Times New Roman"/>
        <family val="1"/>
        <charset val="204"/>
      </rPr>
      <t>K57.2</t>
    </r>
    <r>
      <rPr>
        <sz val="13"/>
        <color indexed="8"/>
        <rFont val="Times New Roman"/>
        <family val="1"/>
        <charset val="204"/>
      </rPr>
      <t xml:space="preserve">, </t>
    </r>
    <r>
      <rPr>
        <sz val="13"/>
        <rFont val="Times New Roman"/>
        <family val="1"/>
        <charset val="204"/>
      </rPr>
      <t>K62.3</t>
    </r>
    <r>
      <rPr>
        <sz val="13"/>
        <color indexed="8"/>
        <rFont val="Times New Roman"/>
        <family val="1"/>
        <charset val="204"/>
      </rPr>
      <t xml:space="preserve">, </t>
    </r>
    <r>
      <rPr>
        <sz val="13"/>
        <rFont val="Times New Roman"/>
        <family val="1"/>
        <charset val="204"/>
      </rPr>
      <t>K62.8</t>
    </r>
  </si>
  <si>
    <r>
      <t>E27.5</t>
    </r>
    <r>
      <rPr>
        <sz val="13"/>
        <color indexed="8"/>
        <rFont val="Times New Roman"/>
        <family val="1"/>
        <charset val="204"/>
      </rPr>
      <t xml:space="preserve">, </t>
    </r>
    <r>
      <rPr>
        <sz val="13"/>
        <rFont val="Times New Roman"/>
        <family val="1"/>
        <charset val="204"/>
      </rPr>
      <t>D35.0</t>
    </r>
    <r>
      <rPr>
        <sz val="13"/>
        <color indexed="8"/>
        <rFont val="Times New Roman"/>
        <family val="1"/>
        <charset val="204"/>
      </rPr>
      <t xml:space="preserve">, </t>
    </r>
    <r>
      <rPr>
        <sz val="13"/>
        <rFont val="Times New Roman"/>
        <family val="1"/>
        <charset val="204"/>
      </rPr>
      <t>D48.3</t>
    </r>
    <r>
      <rPr>
        <sz val="13"/>
        <color indexed="8"/>
        <rFont val="Times New Roman"/>
        <family val="1"/>
        <charset val="204"/>
      </rPr>
      <t xml:space="preserve">, </t>
    </r>
    <r>
      <rPr>
        <sz val="13"/>
        <rFont val="Times New Roman"/>
        <family val="1"/>
        <charset val="204"/>
      </rPr>
      <t>E26.0</t>
    </r>
    <r>
      <rPr>
        <sz val="13"/>
        <color indexed="8"/>
        <rFont val="Times New Roman"/>
        <family val="1"/>
        <charset val="204"/>
      </rPr>
      <t xml:space="preserve">, </t>
    </r>
    <r>
      <rPr>
        <sz val="13"/>
        <rFont val="Times New Roman"/>
        <family val="1"/>
        <charset val="204"/>
      </rPr>
      <t>E24</t>
    </r>
  </si>
  <si>
    <r>
      <t>O36.0</t>
    </r>
    <r>
      <rPr>
        <sz val="13"/>
        <color indexed="8"/>
        <rFont val="Times New Roman"/>
        <family val="1"/>
        <charset val="204"/>
      </rPr>
      <t xml:space="preserve">, </t>
    </r>
    <r>
      <rPr>
        <sz val="13"/>
        <rFont val="Times New Roman"/>
        <family val="1"/>
        <charset val="204"/>
      </rPr>
      <t>O36.1</t>
    </r>
  </si>
  <si>
    <r>
      <t>N81</t>
    </r>
    <r>
      <rPr>
        <sz val="13"/>
        <color indexed="8"/>
        <rFont val="Times New Roman"/>
        <family val="1"/>
        <charset val="204"/>
      </rPr>
      <t xml:space="preserve">, </t>
    </r>
    <r>
      <rPr>
        <sz val="13"/>
        <rFont val="Times New Roman"/>
        <family val="1"/>
        <charset val="204"/>
      </rPr>
      <t>N88.4</t>
    </r>
    <r>
      <rPr>
        <sz val="13"/>
        <color indexed="8"/>
        <rFont val="Times New Roman"/>
        <family val="1"/>
        <charset val="204"/>
      </rPr>
      <t xml:space="preserve">, </t>
    </r>
    <r>
      <rPr>
        <sz val="13"/>
        <rFont val="Times New Roman"/>
        <family val="1"/>
        <charset val="204"/>
      </rPr>
      <t>N88.1</t>
    </r>
  </si>
  <si>
    <r>
      <t>D26</t>
    </r>
    <r>
      <rPr>
        <sz val="13"/>
        <color indexed="8"/>
        <rFont val="Times New Roman"/>
        <family val="1"/>
        <charset val="204"/>
      </rPr>
      <t xml:space="preserve">, </t>
    </r>
    <r>
      <rPr>
        <sz val="13"/>
        <rFont val="Times New Roman"/>
        <family val="1"/>
        <charset val="204"/>
      </rPr>
      <t>D27</t>
    </r>
    <r>
      <rPr>
        <sz val="13"/>
        <color indexed="8"/>
        <rFont val="Times New Roman"/>
        <family val="1"/>
        <charset val="204"/>
      </rPr>
      <t xml:space="preserve">, </t>
    </r>
    <r>
      <rPr>
        <sz val="13"/>
        <rFont val="Times New Roman"/>
        <family val="1"/>
        <charset val="204"/>
      </rPr>
      <t>D28</t>
    </r>
    <r>
      <rPr>
        <sz val="13"/>
        <color indexed="8"/>
        <rFont val="Times New Roman"/>
        <family val="1"/>
        <charset val="204"/>
      </rPr>
      <t xml:space="preserve">, </t>
    </r>
    <r>
      <rPr>
        <sz val="13"/>
        <rFont val="Times New Roman"/>
        <family val="1"/>
        <charset val="204"/>
      </rPr>
      <t>D25</t>
    </r>
  </si>
  <si>
    <r>
      <t>K50</t>
    </r>
    <r>
      <rPr>
        <sz val="13"/>
        <color indexed="8"/>
        <rFont val="Times New Roman"/>
        <family val="1"/>
        <charset val="204"/>
      </rPr>
      <t xml:space="preserve">, </t>
    </r>
    <r>
      <rPr>
        <sz val="13"/>
        <rFont val="Times New Roman"/>
        <family val="1"/>
        <charset val="204"/>
      </rPr>
      <t>K51</t>
    </r>
    <r>
      <rPr>
        <sz val="13"/>
        <color indexed="8"/>
        <rFont val="Times New Roman"/>
        <family val="1"/>
        <charset val="204"/>
      </rPr>
      <t xml:space="preserve">, </t>
    </r>
    <r>
      <rPr>
        <sz val="13"/>
        <rFont val="Times New Roman"/>
        <family val="1"/>
        <charset val="204"/>
      </rPr>
      <t>K90.0</t>
    </r>
  </si>
  <si>
    <r>
      <t>K73.2</t>
    </r>
    <r>
      <rPr>
        <sz val="13"/>
        <color indexed="8"/>
        <rFont val="Times New Roman"/>
        <family val="1"/>
        <charset val="204"/>
      </rPr>
      <t xml:space="preserve">, </t>
    </r>
    <r>
      <rPr>
        <sz val="13"/>
        <rFont val="Times New Roman"/>
        <family val="1"/>
        <charset val="204"/>
      </rPr>
      <t>K74.3</t>
    </r>
    <r>
      <rPr>
        <sz val="13"/>
        <color indexed="8"/>
        <rFont val="Times New Roman"/>
        <family val="1"/>
        <charset val="204"/>
      </rPr>
      <t xml:space="preserve">, </t>
    </r>
    <r>
      <rPr>
        <sz val="13"/>
        <rFont val="Times New Roman"/>
        <family val="1"/>
        <charset val="204"/>
      </rPr>
      <t>K83.0</t>
    </r>
    <r>
      <rPr>
        <sz val="13"/>
        <color indexed="8"/>
        <rFont val="Times New Roman"/>
        <family val="1"/>
        <charset val="204"/>
      </rPr>
      <t xml:space="preserve">, </t>
    </r>
    <r>
      <rPr>
        <sz val="13"/>
        <rFont val="Times New Roman"/>
        <family val="1"/>
        <charset val="204"/>
      </rPr>
      <t>B18.0</t>
    </r>
    <r>
      <rPr>
        <sz val="13"/>
        <color indexed="8"/>
        <rFont val="Times New Roman"/>
        <family val="1"/>
        <charset val="204"/>
      </rPr>
      <t xml:space="preserve">, </t>
    </r>
    <r>
      <rPr>
        <sz val="13"/>
        <rFont val="Times New Roman"/>
        <family val="1"/>
        <charset val="204"/>
      </rPr>
      <t>B18.1</t>
    </r>
    <r>
      <rPr>
        <sz val="13"/>
        <color indexed="8"/>
        <rFont val="Times New Roman"/>
        <family val="1"/>
        <charset val="204"/>
      </rPr>
      <t xml:space="preserve">, </t>
    </r>
    <r>
      <rPr>
        <sz val="13"/>
        <rFont val="Times New Roman"/>
        <family val="1"/>
        <charset val="204"/>
      </rPr>
      <t>B18.2</t>
    </r>
  </si>
  <si>
    <r>
      <t>D69.1</t>
    </r>
    <r>
      <rPr>
        <sz val="13"/>
        <color indexed="8"/>
        <rFont val="Times New Roman"/>
        <family val="1"/>
        <charset val="204"/>
      </rPr>
      <t xml:space="preserve">, </t>
    </r>
    <r>
      <rPr>
        <sz val="13"/>
        <rFont val="Times New Roman"/>
        <family val="1"/>
        <charset val="204"/>
      </rPr>
      <t>D82.0</t>
    </r>
    <r>
      <rPr>
        <sz val="13"/>
        <color indexed="8"/>
        <rFont val="Times New Roman"/>
        <family val="1"/>
        <charset val="204"/>
      </rPr>
      <t xml:space="preserve">, </t>
    </r>
    <r>
      <rPr>
        <sz val="13"/>
        <rFont val="Times New Roman"/>
        <family val="1"/>
        <charset val="204"/>
      </rPr>
      <t>D69.5</t>
    </r>
    <r>
      <rPr>
        <sz val="13"/>
        <color indexed="8"/>
        <rFont val="Times New Roman"/>
        <family val="1"/>
        <charset val="204"/>
      </rPr>
      <t xml:space="preserve">, </t>
    </r>
    <r>
      <rPr>
        <sz val="13"/>
        <rFont val="Times New Roman"/>
        <family val="1"/>
        <charset val="204"/>
      </rPr>
      <t>D58</t>
    </r>
    <r>
      <rPr>
        <sz val="13"/>
        <color indexed="8"/>
        <rFont val="Times New Roman"/>
        <family val="1"/>
        <charset val="204"/>
      </rPr>
      <t xml:space="preserve">, </t>
    </r>
    <r>
      <rPr>
        <sz val="13"/>
        <rFont val="Times New Roman"/>
        <family val="1"/>
        <charset val="204"/>
      </rPr>
      <t>D59</t>
    </r>
  </si>
  <si>
    <r>
      <t>E83.0</t>
    </r>
    <r>
      <rPr>
        <sz val="13"/>
        <color indexed="8"/>
        <rFont val="Times New Roman"/>
        <family val="1"/>
        <charset val="204"/>
      </rPr>
      <t xml:space="preserve">, </t>
    </r>
    <r>
      <rPr>
        <sz val="13"/>
        <rFont val="Times New Roman"/>
        <family val="1"/>
        <charset val="204"/>
      </rPr>
      <t>E83.1</t>
    </r>
    <r>
      <rPr>
        <sz val="13"/>
        <color indexed="8"/>
        <rFont val="Times New Roman"/>
        <family val="1"/>
        <charset val="204"/>
      </rPr>
      <t xml:space="preserve">, </t>
    </r>
    <r>
      <rPr>
        <sz val="13"/>
        <rFont val="Times New Roman"/>
        <family val="1"/>
        <charset val="204"/>
      </rPr>
      <t>E83.2</t>
    </r>
  </si>
  <si>
    <r>
      <t>D59</t>
    </r>
    <r>
      <rPr>
        <sz val="13"/>
        <color indexed="8"/>
        <rFont val="Times New Roman"/>
        <family val="1"/>
        <charset val="204"/>
      </rPr>
      <t xml:space="preserve">, </t>
    </r>
    <r>
      <rPr>
        <sz val="13"/>
        <rFont val="Times New Roman"/>
        <family val="1"/>
        <charset val="204"/>
      </rPr>
      <t>D56</t>
    </r>
    <r>
      <rPr>
        <sz val="13"/>
        <color indexed="8"/>
        <rFont val="Times New Roman"/>
        <family val="1"/>
        <charset val="204"/>
      </rPr>
      <t xml:space="preserve">, </t>
    </r>
    <r>
      <rPr>
        <sz val="13"/>
        <rFont val="Times New Roman"/>
        <family val="1"/>
        <charset val="204"/>
      </rPr>
      <t>D57.0</t>
    </r>
    <r>
      <rPr>
        <sz val="13"/>
        <color indexed="8"/>
        <rFont val="Times New Roman"/>
        <family val="1"/>
        <charset val="204"/>
      </rPr>
      <t xml:space="preserve">, </t>
    </r>
    <r>
      <rPr>
        <sz val="13"/>
        <rFont val="Times New Roman"/>
        <family val="1"/>
        <charset val="204"/>
      </rPr>
      <t>D58</t>
    </r>
  </si>
  <si>
    <r>
      <t>агранулоцитоз с показателями нейтрофильных лейкоцитов крови 0,5 x 10</t>
    </r>
    <r>
      <rPr>
        <vertAlign val="superscript"/>
        <sz val="13"/>
        <color indexed="8"/>
        <rFont val="Times New Roman"/>
        <family val="1"/>
        <charset val="204"/>
      </rPr>
      <t>9</t>
    </r>
    <r>
      <rPr>
        <sz val="13"/>
        <color indexed="8"/>
        <rFont val="Times New Roman"/>
        <family val="1"/>
        <charset val="204"/>
      </rPr>
      <t>/л и ниже</t>
    </r>
  </si>
  <si>
    <r>
      <t>E80.0</t>
    </r>
    <r>
      <rPr>
        <sz val="13"/>
        <color indexed="8"/>
        <rFont val="Times New Roman"/>
        <family val="1"/>
        <charset val="204"/>
      </rPr>
      <t xml:space="preserve">, </t>
    </r>
    <r>
      <rPr>
        <sz val="13"/>
        <rFont val="Times New Roman"/>
        <family val="1"/>
        <charset val="204"/>
      </rPr>
      <t>E80.1</t>
    </r>
    <r>
      <rPr>
        <sz val="13"/>
        <color indexed="8"/>
        <rFont val="Times New Roman"/>
        <family val="1"/>
        <charset val="204"/>
      </rPr>
      <t xml:space="preserve">, </t>
    </r>
    <r>
      <rPr>
        <sz val="13"/>
        <rFont val="Times New Roman"/>
        <family val="1"/>
        <charset val="204"/>
      </rPr>
      <t>E80.2</t>
    </r>
  </si>
  <si>
    <r>
      <t>Q33.0</t>
    </r>
    <r>
      <rPr>
        <sz val="13"/>
        <color indexed="8"/>
        <rFont val="Times New Roman"/>
        <family val="1"/>
        <charset val="204"/>
      </rPr>
      <t xml:space="preserve">, </t>
    </r>
    <r>
      <rPr>
        <sz val="13"/>
        <rFont val="Times New Roman"/>
        <family val="1"/>
        <charset val="204"/>
      </rPr>
      <t>Q33.2</t>
    </r>
    <r>
      <rPr>
        <sz val="13"/>
        <color indexed="8"/>
        <rFont val="Times New Roman"/>
        <family val="1"/>
        <charset val="204"/>
      </rPr>
      <t xml:space="preserve">, </t>
    </r>
    <r>
      <rPr>
        <sz val="13"/>
        <rFont val="Times New Roman"/>
        <family val="1"/>
        <charset val="204"/>
      </rPr>
      <t>Q39.0</t>
    </r>
    <r>
      <rPr>
        <sz val="13"/>
        <color indexed="8"/>
        <rFont val="Times New Roman"/>
        <family val="1"/>
        <charset val="204"/>
      </rPr>
      <t xml:space="preserve">, </t>
    </r>
    <r>
      <rPr>
        <sz val="13"/>
        <rFont val="Times New Roman"/>
        <family val="1"/>
        <charset val="204"/>
      </rPr>
      <t>Q39.1</t>
    </r>
    <r>
      <rPr>
        <sz val="13"/>
        <color indexed="8"/>
        <rFont val="Times New Roman"/>
        <family val="1"/>
        <charset val="204"/>
      </rPr>
      <t xml:space="preserve">, </t>
    </r>
    <r>
      <rPr>
        <sz val="13"/>
        <rFont val="Times New Roman"/>
        <family val="1"/>
        <charset val="204"/>
      </rPr>
      <t>Q39.2</t>
    </r>
  </si>
  <si>
    <r>
      <t>L40.1</t>
    </r>
    <r>
      <rPr>
        <sz val="13"/>
        <color indexed="8"/>
        <rFont val="Times New Roman"/>
        <family val="1"/>
        <charset val="204"/>
      </rPr>
      <t xml:space="preserve">, </t>
    </r>
    <r>
      <rPr>
        <sz val="13"/>
        <rFont val="Times New Roman"/>
        <family val="1"/>
        <charset val="204"/>
      </rPr>
      <t>L40.3</t>
    </r>
  </si>
  <si>
    <r>
      <t>L10.0</t>
    </r>
    <r>
      <rPr>
        <sz val="13"/>
        <color indexed="8"/>
        <rFont val="Times New Roman"/>
        <family val="1"/>
        <charset val="204"/>
      </rPr>
      <t xml:space="preserve">, </t>
    </r>
    <r>
      <rPr>
        <sz val="13"/>
        <rFont val="Times New Roman"/>
        <family val="1"/>
        <charset val="204"/>
      </rPr>
      <t>L10.1</t>
    </r>
    <r>
      <rPr>
        <sz val="13"/>
        <color indexed="8"/>
        <rFont val="Times New Roman"/>
        <family val="1"/>
        <charset val="204"/>
      </rPr>
      <t xml:space="preserve">, </t>
    </r>
    <r>
      <rPr>
        <sz val="13"/>
        <rFont val="Times New Roman"/>
        <family val="1"/>
        <charset val="204"/>
      </rPr>
      <t>L10.2</t>
    </r>
    <r>
      <rPr>
        <sz val="13"/>
        <color indexed="8"/>
        <rFont val="Times New Roman"/>
        <family val="1"/>
        <charset val="204"/>
      </rPr>
      <t xml:space="preserve">, </t>
    </r>
    <r>
      <rPr>
        <sz val="13"/>
        <rFont val="Times New Roman"/>
        <family val="1"/>
        <charset val="204"/>
      </rPr>
      <t>L10.4</t>
    </r>
  </si>
  <si>
    <r>
      <t>C71.0</t>
    </r>
    <r>
      <rPr>
        <sz val="13"/>
        <color indexed="8"/>
        <rFont val="Times New Roman"/>
        <family val="1"/>
        <charset val="204"/>
      </rPr>
      <t xml:space="preserve">, </t>
    </r>
    <r>
      <rPr>
        <sz val="13"/>
        <rFont val="Times New Roman"/>
        <family val="1"/>
        <charset val="204"/>
      </rPr>
      <t>C71.1</t>
    </r>
    <r>
      <rPr>
        <sz val="13"/>
        <color indexed="8"/>
        <rFont val="Times New Roman"/>
        <family val="1"/>
        <charset val="204"/>
      </rPr>
      <t xml:space="preserve">, </t>
    </r>
    <r>
      <rPr>
        <sz val="13"/>
        <rFont val="Times New Roman"/>
        <family val="1"/>
        <charset val="204"/>
      </rPr>
      <t>C71.2</t>
    </r>
    <r>
      <rPr>
        <sz val="13"/>
        <color indexed="8"/>
        <rFont val="Times New Roman"/>
        <family val="1"/>
        <charset val="204"/>
      </rPr>
      <t xml:space="preserve">, </t>
    </r>
    <r>
      <rPr>
        <sz val="13"/>
        <rFont val="Times New Roman"/>
        <family val="1"/>
        <charset val="204"/>
      </rPr>
      <t>C71.3</t>
    </r>
    <r>
      <rPr>
        <sz val="13"/>
        <color indexed="8"/>
        <rFont val="Times New Roman"/>
        <family val="1"/>
        <charset val="204"/>
      </rPr>
      <t xml:space="preserve">, </t>
    </r>
    <r>
      <rPr>
        <sz val="13"/>
        <rFont val="Times New Roman"/>
        <family val="1"/>
        <charset val="204"/>
      </rPr>
      <t>C71.4</t>
    </r>
    <r>
      <rPr>
        <sz val="13"/>
        <color indexed="8"/>
        <rFont val="Times New Roman"/>
        <family val="1"/>
        <charset val="204"/>
      </rPr>
      <t xml:space="preserve">, </t>
    </r>
    <r>
      <rPr>
        <sz val="13"/>
        <rFont val="Times New Roman"/>
        <family val="1"/>
        <charset val="204"/>
      </rPr>
      <t>C79.3</t>
    </r>
    <r>
      <rPr>
        <sz val="13"/>
        <color indexed="8"/>
        <rFont val="Times New Roman"/>
        <family val="1"/>
        <charset val="204"/>
      </rPr>
      <t xml:space="preserve">, </t>
    </r>
    <r>
      <rPr>
        <sz val="13"/>
        <rFont val="Times New Roman"/>
        <family val="1"/>
        <charset val="204"/>
      </rPr>
      <t>D33.0</t>
    </r>
    <r>
      <rPr>
        <sz val="13"/>
        <color indexed="8"/>
        <rFont val="Times New Roman"/>
        <family val="1"/>
        <charset val="204"/>
      </rPr>
      <t xml:space="preserve">, </t>
    </r>
    <r>
      <rPr>
        <sz val="13"/>
        <rFont val="Times New Roman"/>
        <family val="1"/>
        <charset val="204"/>
      </rPr>
      <t>D43.0</t>
    </r>
  </si>
  <si>
    <r>
      <t>C71.5</t>
    </r>
    <r>
      <rPr>
        <sz val="13"/>
        <color indexed="8"/>
        <rFont val="Times New Roman"/>
        <family val="1"/>
        <charset val="204"/>
      </rPr>
      <t xml:space="preserve">, </t>
    </r>
    <r>
      <rPr>
        <sz val="13"/>
        <rFont val="Times New Roman"/>
        <family val="1"/>
        <charset val="204"/>
      </rPr>
      <t>C79.3</t>
    </r>
    <r>
      <rPr>
        <sz val="13"/>
        <color indexed="8"/>
        <rFont val="Times New Roman"/>
        <family val="1"/>
        <charset val="204"/>
      </rPr>
      <t xml:space="preserve">, </t>
    </r>
    <r>
      <rPr>
        <sz val="13"/>
        <rFont val="Times New Roman"/>
        <family val="1"/>
        <charset val="204"/>
      </rPr>
      <t>D33.0</t>
    </r>
    <r>
      <rPr>
        <sz val="13"/>
        <color indexed="8"/>
        <rFont val="Times New Roman"/>
        <family val="1"/>
        <charset val="204"/>
      </rPr>
      <t xml:space="preserve">, </t>
    </r>
    <r>
      <rPr>
        <sz val="13"/>
        <rFont val="Times New Roman"/>
        <family val="1"/>
        <charset val="204"/>
      </rPr>
      <t>D43.0</t>
    </r>
  </si>
  <si>
    <r>
      <t>С71.6</t>
    </r>
    <r>
      <rPr>
        <sz val="13"/>
        <color indexed="8"/>
        <rFont val="Times New Roman"/>
        <family val="1"/>
        <charset val="204"/>
      </rPr>
      <t xml:space="preserve">, </t>
    </r>
    <r>
      <rPr>
        <sz val="13"/>
        <rFont val="Times New Roman"/>
        <family val="1"/>
        <charset val="204"/>
      </rPr>
      <t>C71.7</t>
    </r>
    <r>
      <rPr>
        <sz val="13"/>
        <color indexed="8"/>
        <rFont val="Times New Roman"/>
        <family val="1"/>
        <charset val="204"/>
      </rPr>
      <t xml:space="preserve">, </t>
    </r>
    <r>
      <rPr>
        <sz val="13"/>
        <rFont val="Times New Roman"/>
        <family val="1"/>
        <charset val="204"/>
      </rPr>
      <t>C79.3</t>
    </r>
    <r>
      <rPr>
        <sz val="13"/>
        <color indexed="8"/>
        <rFont val="Times New Roman"/>
        <family val="1"/>
        <charset val="204"/>
      </rPr>
      <t xml:space="preserve">, </t>
    </r>
    <r>
      <rPr>
        <sz val="13"/>
        <rFont val="Times New Roman"/>
        <family val="1"/>
        <charset val="204"/>
      </rPr>
      <t>D33.1</t>
    </r>
    <r>
      <rPr>
        <sz val="13"/>
        <color indexed="8"/>
        <rFont val="Times New Roman"/>
        <family val="1"/>
        <charset val="204"/>
      </rPr>
      <t xml:space="preserve">, </t>
    </r>
    <r>
      <rPr>
        <sz val="13"/>
        <rFont val="Times New Roman"/>
        <family val="1"/>
        <charset val="204"/>
      </rPr>
      <t>D18.0</t>
    </r>
    <r>
      <rPr>
        <sz val="13"/>
        <color indexed="8"/>
        <rFont val="Times New Roman"/>
        <family val="1"/>
        <charset val="204"/>
      </rPr>
      <t xml:space="preserve">, </t>
    </r>
    <r>
      <rPr>
        <sz val="13"/>
        <rFont val="Times New Roman"/>
        <family val="1"/>
        <charset val="204"/>
      </rPr>
      <t>D43.1</t>
    </r>
  </si>
  <si>
    <r>
      <t>C71.6</t>
    </r>
    <r>
      <rPr>
        <sz val="13"/>
        <color indexed="8"/>
        <rFont val="Times New Roman"/>
        <family val="1"/>
        <charset val="204"/>
      </rPr>
      <t xml:space="preserve">, </t>
    </r>
    <r>
      <rPr>
        <sz val="13"/>
        <rFont val="Times New Roman"/>
        <family val="1"/>
        <charset val="204"/>
      </rPr>
      <t>C79.3</t>
    </r>
    <r>
      <rPr>
        <sz val="13"/>
        <color indexed="8"/>
        <rFont val="Times New Roman"/>
        <family val="1"/>
        <charset val="204"/>
      </rPr>
      <t xml:space="preserve">, </t>
    </r>
    <r>
      <rPr>
        <sz val="13"/>
        <rFont val="Times New Roman"/>
        <family val="1"/>
        <charset val="204"/>
      </rPr>
      <t>D33.1</t>
    </r>
    <r>
      <rPr>
        <sz val="13"/>
        <color indexed="8"/>
        <rFont val="Times New Roman"/>
        <family val="1"/>
        <charset val="204"/>
      </rPr>
      <t xml:space="preserve">, </t>
    </r>
    <r>
      <rPr>
        <sz val="13"/>
        <rFont val="Times New Roman"/>
        <family val="1"/>
        <charset val="204"/>
      </rPr>
      <t>D18.0</t>
    </r>
    <r>
      <rPr>
        <sz val="13"/>
        <color indexed="8"/>
        <rFont val="Times New Roman"/>
        <family val="1"/>
        <charset val="204"/>
      </rPr>
      <t xml:space="preserve">, </t>
    </r>
    <r>
      <rPr>
        <sz val="13"/>
        <rFont val="Times New Roman"/>
        <family val="1"/>
        <charset val="204"/>
      </rPr>
      <t>D43.1</t>
    </r>
  </si>
  <si>
    <r>
      <t>D18.0</t>
    </r>
    <r>
      <rPr>
        <sz val="13"/>
        <color indexed="8"/>
        <rFont val="Times New Roman"/>
        <family val="1"/>
        <charset val="204"/>
      </rPr>
      <t xml:space="preserve">, </t>
    </r>
    <r>
      <rPr>
        <sz val="13"/>
        <rFont val="Times New Roman"/>
        <family val="1"/>
        <charset val="204"/>
      </rPr>
      <t>Q28.3</t>
    </r>
  </si>
  <si>
    <r>
      <t>C70.0</t>
    </r>
    <r>
      <rPr>
        <sz val="13"/>
        <color indexed="8"/>
        <rFont val="Times New Roman"/>
        <family val="1"/>
        <charset val="204"/>
      </rPr>
      <t xml:space="preserve">, </t>
    </r>
    <r>
      <rPr>
        <sz val="13"/>
        <rFont val="Times New Roman"/>
        <family val="1"/>
        <charset val="204"/>
      </rPr>
      <t>C79.3</t>
    </r>
    <r>
      <rPr>
        <sz val="13"/>
        <color indexed="8"/>
        <rFont val="Times New Roman"/>
        <family val="1"/>
        <charset val="204"/>
      </rPr>
      <t xml:space="preserve">, </t>
    </r>
    <r>
      <rPr>
        <sz val="13"/>
        <rFont val="Times New Roman"/>
        <family val="1"/>
        <charset val="204"/>
      </rPr>
      <t>D32.0</t>
    </r>
    <r>
      <rPr>
        <sz val="13"/>
        <color indexed="8"/>
        <rFont val="Times New Roman"/>
        <family val="1"/>
        <charset val="204"/>
      </rPr>
      <t xml:space="preserve">, </t>
    </r>
    <r>
      <rPr>
        <sz val="13"/>
        <rFont val="Times New Roman"/>
        <family val="1"/>
        <charset val="204"/>
      </rPr>
      <t>D43.1</t>
    </r>
    <r>
      <rPr>
        <sz val="13"/>
        <color indexed="8"/>
        <rFont val="Times New Roman"/>
        <family val="1"/>
        <charset val="204"/>
      </rPr>
      <t xml:space="preserve">, </t>
    </r>
    <r>
      <rPr>
        <sz val="13"/>
        <rFont val="Times New Roman"/>
        <family val="1"/>
        <charset val="204"/>
      </rPr>
      <t>Q85</t>
    </r>
  </si>
  <si>
    <r>
      <t>C72.2</t>
    </r>
    <r>
      <rPr>
        <sz val="13"/>
        <color indexed="8"/>
        <rFont val="Times New Roman"/>
        <family val="1"/>
        <charset val="204"/>
      </rPr>
      <t xml:space="preserve">, </t>
    </r>
    <r>
      <rPr>
        <sz val="13"/>
        <rFont val="Times New Roman"/>
        <family val="1"/>
        <charset val="204"/>
      </rPr>
      <t>D33.3</t>
    </r>
    <r>
      <rPr>
        <sz val="13"/>
        <color indexed="8"/>
        <rFont val="Times New Roman"/>
        <family val="1"/>
        <charset val="204"/>
      </rPr>
      <t xml:space="preserve">, </t>
    </r>
    <r>
      <rPr>
        <sz val="13"/>
        <rFont val="Times New Roman"/>
        <family val="1"/>
        <charset val="204"/>
      </rPr>
      <t>Q85</t>
    </r>
  </si>
  <si>
    <r>
      <t>C75.3</t>
    </r>
    <r>
      <rPr>
        <sz val="13"/>
        <color indexed="8"/>
        <rFont val="Times New Roman"/>
        <family val="1"/>
        <charset val="204"/>
      </rPr>
      <t xml:space="preserve">, </t>
    </r>
    <r>
      <rPr>
        <sz val="13"/>
        <rFont val="Times New Roman"/>
        <family val="1"/>
        <charset val="204"/>
      </rPr>
      <t>D35.2</t>
    </r>
    <r>
      <rPr>
        <sz val="13"/>
        <color indexed="8"/>
        <rFont val="Times New Roman"/>
        <family val="1"/>
        <charset val="204"/>
      </rPr>
      <t xml:space="preserve"> - </t>
    </r>
    <r>
      <rPr>
        <sz val="13"/>
        <rFont val="Times New Roman"/>
        <family val="1"/>
        <charset val="204"/>
      </rPr>
      <t>D35.4</t>
    </r>
    <r>
      <rPr>
        <sz val="13"/>
        <color indexed="8"/>
        <rFont val="Times New Roman"/>
        <family val="1"/>
        <charset val="204"/>
      </rPr>
      <t xml:space="preserve">, </t>
    </r>
    <r>
      <rPr>
        <sz val="13"/>
        <rFont val="Times New Roman"/>
        <family val="1"/>
        <charset val="204"/>
      </rPr>
      <t>D44.5</t>
    </r>
    <r>
      <rPr>
        <sz val="13"/>
        <color indexed="8"/>
        <rFont val="Times New Roman"/>
        <family val="1"/>
        <charset val="204"/>
      </rPr>
      <t xml:space="preserve">, </t>
    </r>
    <r>
      <rPr>
        <sz val="13"/>
        <rFont val="Times New Roman"/>
        <family val="1"/>
        <charset val="204"/>
      </rPr>
      <t>Q04.6</t>
    </r>
  </si>
  <si>
    <r>
      <t>C41.0</t>
    </r>
    <r>
      <rPr>
        <sz val="13"/>
        <color indexed="8"/>
        <rFont val="Times New Roman"/>
        <family val="1"/>
        <charset val="204"/>
      </rPr>
      <t xml:space="preserve">, </t>
    </r>
    <r>
      <rPr>
        <sz val="13"/>
        <rFont val="Times New Roman"/>
        <family val="1"/>
        <charset val="204"/>
      </rPr>
      <t>C43.4</t>
    </r>
    <r>
      <rPr>
        <sz val="13"/>
        <color indexed="8"/>
        <rFont val="Times New Roman"/>
        <family val="1"/>
        <charset val="204"/>
      </rPr>
      <t xml:space="preserve">, </t>
    </r>
    <r>
      <rPr>
        <sz val="13"/>
        <rFont val="Times New Roman"/>
        <family val="1"/>
        <charset val="204"/>
      </rPr>
      <t>C44.4</t>
    </r>
    <r>
      <rPr>
        <sz val="13"/>
        <color indexed="8"/>
        <rFont val="Times New Roman"/>
        <family val="1"/>
        <charset val="204"/>
      </rPr>
      <t xml:space="preserve">, </t>
    </r>
    <r>
      <rPr>
        <sz val="13"/>
        <rFont val="Times New Roman"/>
        <family val="1"/>
        <charset val="204"/>
      </rPr>
      <t>C79.4</t>
    </r>
    <r>
      <rPr>
        <sz val="13"/>
        <color indexed="8"/>
        <rFont val="Times New Roman"/>
        <family val="1"/>
        <charset val="204"/>
      </rPr>
      <t xml:space="preserve">, </t>
    </r>
    <r>
      <rPr>
        <sz val="13"/>
        <rFont val="Times New Roman"/>
        <family val="1"/>
        <charset val="204"/>
      </rPr>
      <t>C79.5</t>
    </r>
    <r>
      <rPr>
        <sz val="13"/>
        <color indexed="8"/>
        <rFont val="Times New Roman"/>
        <family val="1"/>
        <charset val="204"/>
      </rPr>
      <t xml:space="preserve">, </t>
    </r>
    <r>
      <rPr>
        <sz val="13"/>
        <rFont val="Times New Roman"/>
        <family val="1"/>
        <charset val="204"/>
      </rPr>
      <t>C49.0</t>
    </r>
    <r>
      <rPr>
        <sz val="13"/>
        <color indexed="8"/>
        <rFont val="Times New Roman"/>
        <family val="1"/>
        <charset val="204"/>
      </rPr>
      <t xml:space="preserve">, </t>
    </r>
    <r>
      <rPr>
        <sz val="13"/>
        <rFont val="Times New Roman"/>
        <family val="1"/>
        <charset val="204"/>
      </rPr>
      <t>D16.4</t>
    </r>
    <r>
      <rPr>
        <sz val="13"/>
        <color indexed="8"/>
        <rFont val="Times New Roman"/>
        <family val="1"/>
        <charset val="204"/>
      </rPr>
      <t xml:space="preserve">, </t>
    </r>
    <r>
      <rPr>
        <sz val="13"/>
        <rFont val="Times New Roman"/>
        <family val="1"/>
        <charset val="204"/>
      </rPr>
      <t>D48.0</t>
    </r>
  </si>
  <si>
    <r>
      <t>D76.0</t>
    </r>
    <r>
      <rPr>
        <sz val="13"/>
        <color indexed="8"/>
        <rFont val="Times New Roman"/>
        <family val="1"/>
        <charset val="204"/>
      </rPr>
      <t xml:space="preserve">, </t>
    </r>
    <r>
      <rPr>
        <sz val="13"/>
        <rFont val="Times New Roman"/>
        <family val="1"/>
        <charset val="204"/>
      </rPr>
      <t>D76.3</t>
    </r>
    <r>
      <rPr>
        <sz val="13"/>
        <color indexed="8"/>
        <rFont val="Times New Roman"/>
        <family val="1"/>
        <charset val="204"/>
      </rPr>
      <t xml:space="preserve">, </t>
    </r>
    <r>
      <rPr>
        <sz val="13"/>
        <rFont val="Times New Roman"/>
        <family val="1"/>
        <charset val="204"/>
      </rPr>
      <t>M85.4</t>
    </r>
    <r>
      <rPr>
        <sz val="13"/>
        <color indexed="8"/>
        <rFont val="Times New Roman"/>
        <family val="1"/>
        <charset val="204"/>
      </rPr>
      <t xml:space="preserve">, </t>
    </r>
    <r>
      <rPr>
        <sz val="13"/>
        <rFont val="Times New Roman"/>
        <family val="1"/>
        <charset val="204"/>
      </rPr>
      <t>M85.5</t>
    </r>
  </si>
  <si>
    <r>
      <t>D10.6</t>
    </r>
    <r>
      <rPr>
        <sz val="13"/>
        <color indexed="8"/>
        <rFont val="Times New Roman"/>
        <family val="1"/>
        <charset val="204"/>
      </rPr>
      <t xml:space="preserve">, </t>
    </r>
    <r>
      <rPr>
        <sz val="13"/>
        <rFont val="Times New Roman"/>
        <family val="1"/>
        <charset val="204"/>
      </rPr>
      <t>D21.0</t>
    </r>
    <r>
      <rPr>
        <sz val="13"/>
        <color indexed="8"/>
        <rFont val="Times New Roman"/>
        <family val="1"/>
        <charset val="204"/>
      </rPr>
      <t xml:space="preserve">, </t>
    </r>
    <r>
      <rPr>
        <sz val="13"/>
        <rFont val="Times New Roman"/>
        <family val="1"/>
        <charset val="204"/>
      </rPr>
      <t>D10.9</t>
    </r>
  </si>
  <si>
    <r>
      <t>C41.2</t>
    </r>
    <r>
      <rPr>
        <sz val="13"/>
        <color indexed="8"/>
        <rFont val="Times New Roman"/>
        <family val="1"/>
        <charset val="204"/>
      </rPr>
      <t xml:space="preserve">, </t>
    </r>
    <r>
      <rPr>
        <sz val="13"/>
        <rFont val="Times New Roman"/>
        <family val="1"/>
        <charset val="204"/>
      </rPr>
      <t>C41.4</t>
    </r>
    <r>
      <rPr>
        <sz val="13"/>
        <color indexed="8"/>
        <rFont val="Times New Roman"/>
        <family val="1"/>
        <charset val="204"/>
      </rPr>
      <t xml:space="preserve">, </t>
    </r>
    <r>
      <rPr>
        <sz val="13"/>
        <rFont val="Times New Roman"/>
        <family val="1"/>
        <charset val="204"/>
      </rPr>
      <t>C70.1</t>
    </r>
    <r>
      <rPr>
        <sz val="13"/>
        <color indexed="8"/>
        <rFont val="Times New Roman"/>
        <family val="1"/>
        <charset val="204"/>
      </rPr>
      <t xml:space="preserve">, </t>
    </r>
    <r>
      <rPr>
        <sz val="13"/>
        <rFont val="Times New Roman"/>
        <family val="1"/>
        <charset val="204"/>
      </rPr>
      <t>C72.0</t>
    </r>
    <r>
      <rPr>
        <sz val="13"/>
        <color indexed="8"/>
        <rFont val="Times New Roman"/>
        <family val="1"/>
        <charset val="204"/>
      </rPr>
      <t xml:space="preserve">, </t>
    </r>
    <r>
      <rPr>
        <sz val="13"/>
        <rFont val="Times New Roman"/>
        <family val="1"/>
        <charset val="204"/>
      </rPr>
      <t>C72.1</t>
    </r>
    <r>
      <rPr>
        <sz val="13"/>
        <color indexed="8"/>
        <rFont val="Times New Roman"/>
        <family val="1"/>
        <charset val="204"/>
      </rPr>
      <t xml:space="preserve">, </t>
    </r>
    <r>
      <rPr>
        <sz val="13"/>
        <rFont val="Times New Roman"/>
        <family val="1"/>
        <charset val="204"/>
      </rPr>
      <t>C72.8</t>
    </r>
    <r>
      <rPr>
        <sz val="13"/>
        <color indexed="8"/>
        <rFont val="Times New Roman"/>
        <family val="1"/>
        <charset val="204"/>
      </rPr>
      <t xml:space="preserve">, </t>
    </r>
    <r>
      <rPr>
        <sz val="13"/>
        <rFont val="Times New Roman"/>
        <family val="1"/>
        <charset val="204"/>
      </rPr>
      <t>C79.4</t>
    </r>
    <r>
      <rPr>
        <sz val="13"/>
        <color indexed="8"/>
        <rFont val="Times New Roman"/>
        <family val="1"/>
        <charset val="204"/>
      </rPr>
      <t xml:space="preserve">, </t>
    </r>
    <r>
      <rPr>
        <sz val="13"/>
        <rFont val="Times New Roman"/>
        <family val="1"/>
        <charset val="204"/>
      </rPr>
      <t>C79.5</t>
    </r>
    <r>
      <rPr>
        <sz val="13"/>
        <color indexed="8"/>
        <rFont val="Times New Roman"/>
        <family val="1"/>
        <charset val="204"/>
      </rPr>
      <t xml:space="preserve">, </t>
    </r>
    <r>
      <rPr>
        <sz val="13"/>
        <rFont val="Times New Roman"/>
        <family val="1"/>
        <charset val="204"/>
      </rPr>
      <t>C90.0</t>
    </r>
    <r>
      <rPr>
        <sz val="13"/>
        <color indexed="8"/>
        <rFont val="Times New Roman"/>
        <family val="1"/>
        <charset val="204"/>
      </rPr>
      <t xml:space="preserve">, </t>
    </r>
    <r>
      <rPr>
        <sz val="13"/>
        <rFont val="Times New Roman"/>
        <family val="1"/>
        <charset val="204"/>
      </rPr>
      <t>C90.2</t>
    </r>
    <r>
      <rPr>
        <sz val="13"/>
        <color indexed="8"/>
        <rFont val="Times New Roman"/>
        <family val="1"/>
        <charset val="204"/>
      </rPr>
      <t xml:space="preserve">, </t>
    </r>
    <r>
      <rPr>
        <sz val="13"/>
        <rFont val="Times New Roman"/>
        <family val="1"/>
        <charset val="204"/>
      </rPr>
      <t>D48.0</t>
    </r>
    <r>
      <rPr>
        <sz val="13"/>
        <color indexed="8"/>
        <rFont val="Times New Roman"/>
        <family val="1"/>
        <charset val="204"/>
      </rPr>
      <t xml:space="preserve">, </t>
    </r>
    <r>
      <rPr>
        <sz val="13"/>
        <rFont val="Times New Roman"/>
        <family val="1"/>
        <charset val="204"/>
      </rPr>
      <t>D16.6</t>
    </r>
    <r>
      <rPr>
        <sz val="13"/>
        <color indexed="8"/>
        <rFont val="Times New Roman"/>
        <family val="1"/>
        <charset val="204"/>
      </rPr>
      <t xml:space="preserve">, </t>
    </r>
    <r>
      <rPr>
        <sz val="13"/>
        <rFont val="Times New Roman"/>
        <family val="1"/>
        <charset val="204"/>
      </rPr>
      <t>D16.8</t>
    </r>
    <r>
      <rPr>
        <sz val="13"/>
        <color indexed="8"/>
        <rFont val="Times New Roman"/>
        <family val="1"/>
        <charset val="204"/>
      </rPr>
      <t xml:space="preserve">, </t>
    </r>
    <r>
      <rPr>
        <sz val="13"/>
        <rFont val="Times New Roman"/>
        <family val="1"/>
        <charset val="204"/>
      </rPr>
      <t>D18.0</t>
    </r>
    <r>
      <rPr>
        <sz val="13"/>
        <color indexed="8"/>
        <rFont val="Times New Roman"/>
        <family val="1"/>
        <charset val="204"/>
      </rPr>
      <t xml:space="preserve">, </t>
    </r>
    <r>
      <rPr>
        <sz val="13"/>
        <rFont val="Times New Roman"/>
        <family val="1"/>
        <charset val="204"/>
      </rPr>
      <t>D32.1</t>
    </r>
    <r>
      <rPr>
        <sz val="13"/>
        <color indexed="8"/>
        <rFont val="Times New Roman"/>
        <family val="1"/>
        <charset val="204"/>
      </rPr>
      <t xml:space="preserve">, </t>
    </r>
    <r>
      <rPr>
        <sz val="13"/>
        <rFont val="Times New Roman"/>
        <family val="1"/>
        <charset val="204"/>
      </rPr>
      <t>D33.4</t>
    </r>
    <r>
      <rPr>
        <sz val="13"/>
        <color indexed="8"/>
        <rFont val="Times New Roman"/>
        <family val="1"/>
        <charset val="204"/>
      </rPr>
      <t xml:space="preserve">, </t>
    </r>
    <r>
      <rPr>
        <sz val="13"/>
        <rFont val="Times New Roman"/>
        <family val="1"/>
        <charset val="204"/>
      </rPr>
      <t>D33.7</t>
    </r>
    <r>
      <rPr>
        <sz val="13"/>
        <color indexed="8"/>
        <rFont val="Times New Roman"/>
        <family val="1"/>
        <charset val="204"/>
      </rPr>
      <t xml:space="preserve">, </t>
    </r>
    <r>
      <rPr>
        <sz val="13"/>
        <rFont val="Times New Roman"/>
        <family val="1"/>
        <charset val="204"/>
      </rPr>
      <t>D36.1</t>
    </r>
    <r>
      <rPr>
        <sz val="13"/>
        <color indexed="8"/>
        <rFont val="Times New Roman"/>
        <family val="1"/>
        <charset val="204"/>
      </rPr>
      <t xml:space="preserve">, </t>
    </r>
    <r>
      <rPr>
        <sz val="13"/>
        <rFont val="Times New Roman"/>
        <family val="1"/>
        <charset val="204"/>
      </rPr>
      <t>D43.4</t>
    </r>
    <r>
      <rPr>
        <sz val="13"/>
        <color indexed="8"/>
        <rFont val="Times New Roman"/>
        <family val="1"/>
        <charset val="204"/>
      </rPr>
      <t xml:space="preserve">, </t>
    </r>
    <r>
      <rPr>
        <sz val="13"/>
        <rFont val="Times New Roman"/>
        <family val="1"/>
        <charset val="204"/>
      </rPr>
      <t>Q06.8</t>
    </r>
    <r>
      <rPr>
        <sz val="13"/>
        <color indexed="8"/>
        <rFont val="Times New Roman"/>
        <family val="1"/>
        <charset val="204"/>
      </rPr>
      <t xml:space="preserve">, </t>
    </r>
    <r>
      <rPr>
        <sz val="13"/>
        <rFont val="Times New Roman"/>
        <family val="1"/>
        <charset val="204"/>
      </rPr>
      <t>M85.5</t>
    </r>
  </si>
  <si>
    <r>
      <t>I60</t>
    </r>
    <r>
      <rPr>
        <sz val="13"/>
        <color indexed="8"/>
        <rFont val="Times New Roman"/>
        <family val="1"/>
        <charset val="204"/>
      </rPr>
      <t xml:space="preserve">, </t>
    </r>
    <r>
      <rPr>
        <sz val="13"/>
        <rFont val="Times New Roman"/>
        <family val="1"/>
        <charset val="204"/>
      </rPr>
      <t>I61</t>
    </r>
    <r>
      <rPr>
        <sz val="13"/>
        <color indexed="8"/>
        <rFont val="Times New Roman"/>
        <family val="1"/>
        <charset val="204"/>
      </rPr>
      <t xml:space="preserve">, </t>
    </r>
    <r>
      <rPr>
        <sz val="13"/>
        <rFont val="Times New Roman"/>
        <family val="1"/>
        <charset val="204"/>
      </rPr>
      <t>I62</t>
    </r>
  </si>
  <si>
    <r>
      <t>I65.0</t>
    </r>
    <r>
      <rPr>
        <sz val="13"/>
        <color indexed="8"/>
        <rFont val="Times New Roman"/>
        <family val="1"/>
        <charset val="204"/>
      </rPr>
      <t xml:space="preserve"> - </t>
    </r>
    <r>
      <rPr>
        <sz val="13"/>
        <rFont val="Times New Roman"/>
        <family val="1"/>
        <charset val="204"/>
      </rPr>
      <t>I65.3</t>
    </r>
    <r>
      <rPr>
        <sz val="13"/>
        <color indexed="8"/>
        <rFont val="Times New Roman"/>
        <family val="1"/>
        <charset val="204"/>
      </rPr>
      <t xml:space="preserve">, </t>
    </r>
    <r>
      <rPr>
        <sz val="13"/>
        <rFont val="Times New Roman"/>
        <family val="1"/>
        <charset val="204"/>
      </rPr>
      <t>I65.8</t>
    </r>
    <r>
      <rPr>
        <sz val="13"/>
        <color indexed="8"/>
        <rFont val="Times New Roman"/>
        <family val="1"/>
        <charset val="204"/>
      </rPr>
      <t xml:space="preserve">, </t>
    </r>
    <r>
      <rPr>
        <sz val="13"/>
        <rFont val="Times New Roman"/>
        <family val="1"/>
        <charset val="204"/>
      </rPr>
      <t>I66</t>
    </r>
    <r>
      <rPr>
        <sz val="13"/>
        <color indexed="8"/>
        <rFont val="Times New Roman"/>
        <family val="1"/>
        <charset val="204"/>
      </rPr>
      <t xml:space="preserve">, </t>
    </r>
    <r>
      <rPr>
        <sz val="13"/>
        <rFont val="Times New Roman"/>
        <family val="1"/>
        <charset val="204"/>
      </rPr>
      <t>I67.8</t>
    </r>
  </si>
  <si>
    <r>
      <t>M84.8</t>
    </r>
    <r>
      <rPr>
        <sz val="13"/>
        <color indexed="8"/>
        <rFont val="Times New Roman"/>
        <family val="1"/>
        <charset val="204"/>
      </rPr>
      <t xml:space="preserve">, </t>
    </r>
    <r>
      <rPr>
        <sz val="13"/>
        <rFont val="Times New Roman"/>
        <family val="1"/>
        <charset val="204"/>
      </rPr>
      <t>M85.0</t>
    </r>
    <r>
      <rPr>
        <sz val="13"/>
        <color indexed="8"/>
        <rFont val="Times New Roman"/>
        <family val="1"/>
        <charset val="204"/>
      </rPr>
      <t xml:space="preserve">, </t>
    </r>
    <r>
      <rPr>
        <sz val="13"/>
        <rFont val="Times New Roman"/>
        <family val="1"/>
        <charset val="204"/>
      </rPr>
      <t>М85.5</t>
    </r>
    <r>
      <rPr>
        <sz val="13"/>
        <color indexed="8"/>
        <rFont val="Times New Roman"/>
        <family val="1"/>
        <charset val="204"/>
      </rPr>
      <t xml:space="preserve">, </t>
    </r>
    <r>
      <rPr>
        <sz val="13"/>
        <rFont val="Times New Roman"/>
        <family val="1"/>
        <charset val="204"/>
      </rPr>
      <t>Q01</t>
    </r>
    <r>
      <rPr>
        <sz val="13"/>
        <color indexed="8"/>
        <rFont val="Times New Roman"/>
        <family val="1"/>
        <charset val="204"/>
      </rPr>
      <t xml:space="preserve">, </t>
    </r>
    <r>
      <rPr>
        <sz val="13"/>
        <rFont val="Times New Roman"/>
        <family val="1"/>
        <charset val="204"/>
      </rPr>
      <t>Q67.2</t>
    </r>
    <r>
      <rPr>
        <sz val="13"/>
        <color indexed="8"/>
        <rFont val="Times New Roman"/>
        <family val="1"/>
        <charset val="204"/>
      </rPr>
      <t xml:space="preserve">, </t>
    </r>
    <r>
      <rPr>
        <sz val="13"/>
        <rFont val="Times New Roman"/>
        <family val="1"/>
        <charset val="204"/>
      </rPr>
      <t>Q67.3</t>
    </r>
    <r>
      <rPr>
        <sz val="13"/>
        <color indexed="8"/>
        <rFont val="Times New Roman"/>
        <family val="1"/>
        <charset val="204"/>
      </rPr>
      <t xml:space="preserve">, </t>
    </r>
    <r>
      <rPr>
        <sz val="13"/>
        <rFont val="Times New Roman"/>
        <family val="1"/>
        <charset val="204"/>
      </rPr>
      <t>Q75.0</t>
    </r>
    <r>
      <rPr>
        <sz val="13"/>
        <color indexed="8"/>
        <rFont val="Times New Roman"/>
        <family val="1"/>
        <charset val="204"/>
      </rPr>
      <t xml:space="preserve">, </t>
    </r>
    <r>
      <rPr>
        <sz val="13"/>
        <rFont val="Times New Roman"/>
        <family val="1"/>
        <charset val="204"/>
      </rPr>
      <t>Q75.2</t>
    </r>
    <r>
      <rPr>
        <sz val="13"/>
        <color indexed="8"/>
        <rFont val="Times New Roman"/>
        <family val="1"/>
        <charset val="204"/>
      </rPr>
      <t xml:space="preserve">, </t>
    </r>
    <r>
      <rPr>
        <sz val="13"/>
        <rFont val="Times New Roman"/>
        <family val="1"/>
        <charset val="204"/>
      </rPr>
      <t>Q75.8</t>
    </r>
    <r>
      <rPr>
        <sz val="13"/>
        <color indexed="8"/>
        <rFont val="Times New Roman"/>
        <family val="1"/>
        <charset val="204"/>
      </rPr>
      <t xml:space="preserve">, </t>
    </r>
    <r>
      <rPr>
        <sz val="13"/>
        <rFont val="Times New Roman"/>
        <family val="1"/>
        <charset val="204"/>
      </rPr>
      <t>Q87.0</t>
    </r>
    <r>
      <rPr>
        <sz val="13"/>
        <color indexed="8"/>
        <rFont val="Times New Roman"/>
        <family val="1"/>
        <charset val="204"/>
      </rPr>
      <t xml:space="preserve">, </t>
    </r>
    <r>
      <rPr>
        <sz val="13"/>
        <rFont val="Times New Roman"/>
        <family val="1"/>
        <charset val="204"/>
      </rPr>
      <t>S02.1</t>
    </r>
    <r>
      <rPr>
        <sz val="13"/>
        <color indexed="8"/>
        <rFont val="Times New Roman"/>
        <family val="1"/>
        <charset val="204"/>
      </rPr>
      <t xml:space="preserve">, </t>
    </r>
    <r>
      <rPr>
        <sz val="13"/>
        <rFont val="Times New Roman"/>
        <family val="1"/>
        <charset val="204"/>
      </rPr>
      <t>S02.2</t>
    </r>
    <r>
      <rPr>
        <sz val="13"/>
        <color indexed="8"/>
        <rFont val="Times New Roman"/>
        <family val="1"/>
        <charset val="204"/>
      </rPr>
      <t xml:space="preserve">, </t>
    </r>
    <r>
      <rPr>
        <sz val="13"/>
        <rFont val="Times New Roman"/>
        <family val="1"/>
        <charset val="204"/>
      </rPr>
      <t>S02.7</t>
    </r>
    <r>
      <rPr>
        <sz val="13"/>
        <color indexed="8"/>
        <rFont val="Times New Roman"/>
        <family val="1"/>
        <charset val="204"/>
      </rPr>
      <t xml:space="preserve"> - </t>
    </r>
    <r>
      <rPr>
        <sz val="13"/>
        <rFont val="Times New Roman"/>
        <family val="1"/>
        <charset val="204"/>
      </rPr>
      <t>S02.9</t>
    </r>
    <r>
      <rPr>
        <sz val="13"/>
        <color indexed="8"/>
        <rFont val="Times New Roman"/>
        <family val="1"/>
        <charset val="204"/>
      </rPr>
      <t xml:space="preserve">, </t>
    </r>
    <r>
      <rPr>
        <sz val="13"/>
        <rFont val="Times New Roman"/>
        <family val="1"/>
        <charset val="204"/>
      </rPr>
      <t>T90.2</t>
    </r>
    <r>
      <rPr>
        <sz val="13"/>
        <color indexed="8"/>
        <rFont val="Times New Roman"/>
        <family val="1"/>
        <charset val="204"/>
      </rPr>
      <t xml:space="preserve">, </t>
    </r>
    <r>
      <rPr>
        <sz val="13"/>
        <rFont val="Times New Roman"/>
        <family val="1"/>
        <charset val="204"/>
      </rPr>
      <t>T88.8</t>
    </r>
  </si>
  <si>
    <r>
      <t>G91</t>
    </r>
    <r>
      <rPr>
        <sz val="13"/>
        <color indexed="8"/>
        <rFont val="Times New Roman"/>
        <family val="1"/>
        <charset val="204"/>
      </rPr>
      <t xml:space="preserve">, </t>
    </r>
    <r>
      <rPr>
        <sz val="13"/>
        <rFont val="Times New Roman"/>
        <family val="1"/>
        <charset val="204"/>
      </rPr>
      <t>G93.0</t>
    </r>
    <r>
      <rPr>
        <sz val="13"/>
        <color indexed="8"/>
        <rFont val="Times New Roman"/>
        <family val="1"/>
        <charset val="204"/>
      </rPr>
      <t xml:space="preserve">, </t>
    </r>
    <r>
      <rPr>
        <sz val="13"/>
        <rFont val="Times New Roman"/>
        <family val="1"/>
        <charset val="204"/>
      </rPr>
      <t>Q03</t>
    </r>
  </si>
  <si>
    <r>
      <t>P22</t>
    </r>
    <r>
      <rPr>
        <sz val="13"/>
        <color indexed="8"/>
        <rFont val="Times New Roman"/>
        <family val="1"/>
        <charset val="204"/>
      </rPr>
      <t xml:space="preserve">, </t>
    </r>
    <r>
      <rPr>
        <sz val="13"/>
        <rFont val="Times New Roman"/>
        <family val="1"/>
        <charset val="204"/>
      </rPr>
      <t>P23</t>
    </r>
    <r>
      <rPr>
        <sz val="13"/>
        <color indexed="8"/>
        <rFont val="Times New Roman"/>
        <family val="1"/>
        <charset val="204"/>
      </rPr>
      <t xml:space="preserve">, </t>
    </r>
    <r>
      <rPr>
        <sz val="13"/>
        <rFont val="Times New Roman"/>
        <family val="1"/>
        <charset val="204"/>
      </rPr>
      <t>P36</t>
    </r>
    <r>
      <rPr>
        <sz val="13"/>
        <color indexed="8"/>
        <rFont val="Times New Roman"/>
        <family val="1"/>
        <charset val="204"/>
      </rPr>
      <t xml:space="preserve">, </t>
    </r>
    <r>
      <rPr>
        <sz val="13"/>
        <rFont val="Times New Roman"/>
        <family val="1"/>
        <charset val="204"/>
      </rPr>
      <t>P10.0</t>
    </r>
    <r>
      <rPr>
        <sz val="13"/>
        <color indexed="8"/>
        <rFont val="Times New Roman"/>
        <family val="1"/>
        <charset val="204"/>
      </rPr>
      <t xml:space="preserve">, </t>
    </r>
    <r>
      <rPr>
        <sz val="13"/>
        <rFont val="Times New Roman"/>
        <family val="1"/>
        <charset val="204"/>
      </rPr>
      <t>P10.1</t>
    </r>
    <r>
      <rPr>
        <sz val="13"/>
        <color indexed="8"/>
        <rFont val="Times New Roman"/>
        <family val="1"/>
        <charset val="204"/>
      </rPr>
      <t xml:space="preserve">, </t>
    </r>
    <r>
      <rPr>
        <sz val="13"/>
        <rFont val="Times New Roman"/>
        <family val="1"/>
        <charset val="204"/>
      </rPr>
      <t>P10.2</t>
    </r>
    <r>
      <rPr>
        <sz val="13"/>
        <color indexed="8"/>
        <rFont val="Times New Roman"/>
        <family val="1"/>
        <charset val="204"/>
      </rPr>
      <t xml:space="preserve">, </t>
    </r>
    <r>
      <rPr>
        <sz val="13"/>
        <rFont val="Times New Roman"/>
        <family val="1"/>
        <charset val="204"/>
      </rPr>
      <t>P10.3</t>
    </r>
    <r>
      <rPr>
        <sz val="13"/>
        <color indexed="8"/>
        <rFont val="Times New Roman"/>
        <family val="1"/>
        <charset val="204"/>
      </rPr>
      <t xml:space="preserve">, </t>
    </r>
    <r>
      <rPr>
        <sz val="13"/>
        <rFont val="Times New Roman"/>
        <family val="1"/>
        <charset val="204"/>
      </rPr>
      <t>P10.4</t>
    </r>
    <r>
      <rPr>
        <sz val="13"/>
        <color indexed="8"/>
        <rFont val="Times New Roman"/>
        <family val="1"/>
        <charset val="204"/>
      </rPr>
      <t xml:space="preserve">, </t>
    </r>
    <r>
      <rPr>
        <sz val="13"/>
        <rFont val="Times New Roman"/>
        <family val="1"/>
        <charset val="204"/>
      </rPr>
      <t>P10.8</t>
    </r>
    <r>
      <rPr>
        <sz val="13"/>
        <color indexed="8"/>
        <rFont val="Times New Roman"/>
        <family val="1"/>
        <charset val="204"/>
      </rPr>
      <t xml:space="preserve">, </t>
    </r>
    <r>
      <rPr>
        <sz val="13"/>
        <rFont val="Times New Roman"/>
        <family val="1"/>
        <charset val="204"/>
      </rPr>
      <t>P11.1</t>
    </r>
    <r>
      <rPr>
        <sz val="13"/>
        <color indexed="8"/>
        <rFont val="Times New Roman"/>
        <family val="1"/>
        <charset val="204"/>
      </rPr>
      <t xml:space="preserve">, </t>
    </r>
    <r>
      <rPr>
        <sz val="13"/>
        <rFont val="Times New Roman"/>
        <family val="1"/>
        <charset val="204"/>
      </rPr>
      <t>P11.5</t>
    </r>
    <r>
      <rPr>
        <sz val="13"/>
        <color indexed="8"/>
        <rFont val="Times New Roman"/>
        <family val="1"/>
        <charset val="204"/>
      </rPr>
      <t xml:space="preserve">, </t>
    </r>
    <r>
      <rPr>
        <sz val="13"/>
        <rFont val="Times New Roman"/>
        <family val="1"/>
        <charset val="204"/>
      </rPr>
      <t>P52.1</t>
    </r>
    <r>
      <rPr>
        <sz val="13"/>
        <color indexed="8"/>
        <rFont val="Times New Roman"/>
        <family val="1"/>
        <charset val="204"/>
      </rPr>
      <t xml:space="preserve">, </t>
    </r>
    <r>
      <rPr>
        <sz val="13"/>
        <rFont val="Times New Roman"/>
        <family val="1"/>
        <charset val="204"/>
      </rPr>
      <t>P52.2</t>
    </r>
    <r>
      <rPr>
        <sz val="13"/>
        <color indexed="8"/>
        <rFont val="Times New Roman"/>
        <family val="1"/>
        <charset val="204"/>
      </rPr>
      <t xml:space="preserve">, </t>
    </r>
    <r>
      <rPr>
        <sz val="13"/>
        <rFont val="Times New Roman"/>
        <family val="1"/>
        <charset val="204"/>
      </rPr>
      <t>P52.4</t>
    </r>
    <r>
      <rPr>
        <sz val="13"/>
        <color indexed="8"/>
        <rFont val="Times New Roman"/>
        <family val="1"/>
        <charset val="204"/>
      </rPr>
      <t xml:space="preserve">, </t>
    </r>
    <r>
      <rPr>
        <sz val="13"/>
        <rFont val="Times New Roman"/>
        <family val="1"/>
        <charset val="204"/>
      </rPr>
      <t>P52.6</t>
    </r>
    <r>
      <rPr>
        <sz val="13"/>
        <color indexed="8"/>
        <rFont val="Times New Roman"/>
        <family val="1"/>
        <charset val="204"/>
      </rPr>
      <t xml:space="preserve">, P90.0, </t>
    </r>
    <r>
      <rPr>
        <sz val="13"/>
        <rFont val="Times New Roman"/>
        <family val="1"/>
        <charset val="204"/>
      </rPr>
      <t>P91.0</t>
    </r>
    <r>
      <rPr>
        <sz val="13"/>
        <color indexed="8"/>
        <rFont val="Times New Roman"/>
        <family val="1"/>
        <charset val="204"/>
      </rPr>
      <t xml:space="preserve">, </t>
    </r>
    <r>
      <rPr>
        <sz val="13"/>
        <rFont val="Times New Roman"/>
        <family val="1"/>
        <charset val="204"/>
      </rPr>
      <t>P91.2</t>
    </r>
    <r>
      <rPr>
        <sz val="13"/>
        <color indexed="8"/>
        <rFont val="Times New Roman"/>
        <family val="1"/>
        <charset val="204"/>
      </rPr>
      <t xml:space="preserve">, </t>
    </r>
    <r>
      <rPr>
        <sz val="13"/>
        <rFont val="Times New Roman"/>
        <family val="1"/>
        <charset val="204"/>
      </rPr>
      <t>P91.4</t>
    </r>
    <r>
      <rPr>
        <sz val="13"/>
        <color indexed="8"/>
        <rFont val="Times New Roman"/>
        <family val="1"/>
        <charset val="204"/>
      </rPr>
      <t xml:space="preserve">, </t>
    </r>
    <r>
      <rPr>
        <sz val="13"/>
        <rFont val="Times New Roman"/>
        <family val="1"/>
        <charset val="204"/>
      </rPr>
      <t>P91.5</t>
    </r>
  </si>
  <si>
    <r>
      <t>P05.0</t>
    </r>
    <r>
      <rPr>
        <sz val="13"/>
        <color indexed="8"/>
        <rFont val="Times New Roman"/>
        <family val="1"/>
        <charset val="204"/>
      </rPr>
      <t xml:space="preserve">, </t>
    </r>
    <r>
      <rPr>
        <sz val="13"/>
        <rFont val="Times New Roman"/>
        <family val="1"/>
        <charset val="204"/>
      </rPr>
      <t>P05.1</t>
    </r>
    <r>
      <rPr>
        <sz val="13"/>
        <color indexed="8"/>
        <rFont val="Times New Roman"/>
        <family val="1"/>
        <charset val="204"/>
      </rPr>
      <t xml:space="preserve">, </t>
    </r>
    <r>
      <rPr>
        <sz val="13"/>
        <rFont val="Times New Roman"/>
        <family val="1"/>
        <charset val="204"/>
      </rPr>
      <t>P07</t>
    </r>
  </si>
  <si>
    <r>
      <t>H66.1</t>
    </r>
    <r>
      <rPr>
        <sz val="13"/>
        <color indexed="8"/>
        <rFont val="Times New Roman"/>
        <family val="1"/>
        <charset val="204"/>
      </rPr>
      <t xml:space="preserve">, </t>
    </r>
    <r>
      <rPr>
        <sz val="13"/>
        <rFont val="Times New Roman"/>
        <family val="1"/>
        <charset val="204"/>
      </rPr>
      <t>H66.2</t>
    </r>
    <r>
      <rPr>
        <sz val="13"/>
        <color indexed="8"/>
        <rFont val="Times New Roman"/>
        <family val="1"/>
        <charset val="204"/>
      </rPr>
      <t xml:space="preserve">, </t>
    </r>
    <r>
      <rPr>
        <sz val="13"/>
        <rFont val="Times New Roman"/>
        <family val="1"/>
        <charset val="204"/>
      </rPr>
      <t>Q16</t>
    </r>
    <r>
      <rPr>
        <sz val="13"/>
        <color indexed="8"/>
        <rFont val="Times New Roman"/>
        <family val="1"/>
        <charset val="204"/>
      </rPr>
      <t xml:space="preserve">, </t>
    </r>
    <r>
      <rPr>
        <sz val="13"/>
        <rFont val="Times New Roman"/>
        <family val="1"/>
        <charset val="204"/>
      </rPr>
      <t>H80.0</t>
    </r>
    <r>
      <rPr>
        <sz val="13"/>
        <color indexed="8"/>
        <rFont val="Times New Roman"/>
        <family val="1"/>
        <charset val="204"/>
      </rPr>
      <t xml:space="preserve">, </t>
    </r>
    <r>
      <rPr>
        <sz val="13"/>
        <rFont val="Times New Roman"/>
        <family val="1"/>
        <charset val="204"/>
      </rPr>
      <t>H80.1</t>
    </r>
    <r>
      <rPr>
        <sz val="13"/>
        <color indexed="8"/>
        <rFont val="Times New Roman"/>
        <family val="1"/>
        <charset val="204"/>
      </rPr>
      <t xml:space="preserve">, </t>
    </r>
    <r>
      <rPr>
        <sz val="13"/>
        <rFont val="Times New Roman"/>
        <family val="1"/>
        <charset val="204"/>
      </rPr>
      <t>H80.9</t>
    </r>
    <r>
      <rPr>
        <sz val="13"/>
        <color indexed="8"/>
        <rFont val="Times New Roman"/>
        <family val="1"/>
        <charset val="204"/>
      </rPr>
      <t xml:space="preserve">, </t>
    </r>
    <r>
      <rPr>
        <sz val="13"/>
        <rFont val="Times New Roman"/>
        <family val="1"/>
        <charset val="204"/>
      </rPr>
      <t>H74.1</t>
    </r>
    <r>
      <rPr>
        <sz val="13"/>
        <color indexed="8"/>
        <rFont val="Times New Roman"/>
        <family val="1"/>
        <charset val="204"/>
      </rPr>
      <t xml:space="preserve">, </t>
    </r>
    <r>
      <rPr>
        <sz val="13"/>
        <rFont val="Times New Roman"/>
        <family val="1"/>
        <charset val="204"/>
      </rPr>
      <t>H74.2</t>
    </r>
    <r>
      <rPr>
        <sz val="13"/>
        <color indexed="8"/>
        <rFont val="Times New Roman"/>
        <family val="1"/>
        <charset val="204"/>
      </rPr>
      <t xml:space="preserve">, </t>
    </r>
    <r>
      <rPr>
        <sz val="13"/>
        <rFont val="Times New Roman"/>
        <family val="1"/>
        <charset val="204"/>
      </rPr>
      <t>H74.3</t>
    </r>
    <r>
      <rPr>
        <sz val="13"/>
        <color indexed="8"/>
        <rFont val="Times New Roman"/>
        <family val="1"/>
        <charset val="204"/>
      </rPr>
      <t xml:space="preserve">, </t>
    </r>
    <r>
      <rPr>
        <sz val="13"/>
        <rFont val="Times New Roman"/>
        <family val="1"/>
        <charset val="204"/>
      </rPr>
      <t>H90</t>
    </r>
  </si>
  <si>
    <r>
      <t>H74.1</t>
    </r>
    <r>
      <rPr>
        <sz val="13"/>
        <color indexed="8"/>
        <rFont val="Times New Roman"/>
        <family val="1"/>
        <charset val="204"/>
      </rPr>
      <t xml:space="preserve">, </t>
    </r>
    <r>
      <rPr>
        <sz val="13"/>
        <rFont val="Times New Roman"/>
        <family val="1"/>
        <charset val="204"/>
      </rPr>
      <t>H74.2</t>
    </r>
    <r>
      <rPr>
        <sz val="13"/>
        <color indexed="8"/>
        <rFont val="Times New Roman"/>
        <family val="1"/>
        <charset val="204"/>
      </rPr>
      <t xml:space="preserve">, </t>
    </r>
    <r>
      <rPr>
        <sz val="13"/>
        <rFont val="Times New Roman"/>
        <family val="1"/>
        <charset val="204"/>
      </rPr>
      <t>H74.3</t>
    </r>
    <r>
      <rPr>
        <sz val="13"/>
        <color indexed="8"/>
        <rFont val="Times New Roman"/>
        <family val="1"/>
        <charset val="204"/>
      </rPr>
      <t xml:space="preserve">, </t>
    </r>
    <r>
      <rPr>
        <sz val="13"/>
        <rFont val="Times New Roman"/>
        <family val="1"/>
        <charset val="204"/>
      </rPr>
      <t>H90</t>
    </r>
  </si>
  <si>
    <r>
      <t>H81.0</t>
    </r>
    <r>
      <rPr>
        <sz val="13"/>
        <color indexed="8"/>
        <rFont val="Times New Roman"/>
        <family val="1"/>
        <charset val="204"/>
      </rPr>
      <t xml:space="preserve">, </t>
    </r>
    <r>
      <rPr>
        <sz val="13"/>
        <rFont val="Times New Roman"/>
        <family val="1"/>
        <charset val="204"/>
      </rPr>
      <t>H81.1</t>
    </r>
    <r>
      <rPr>
        <sz val="13"/>
        <color indexed="8"/>
        <rFont val="Times New Roman"/>
        <family val="1"/>
        <charset val="204"/>
      </rPr>
      <t xml:space="preserve">, </t>
    </r>
    <r>
      <rPr>
        <sz val="13"/>
        <rFont val="Times New Roman"/>
        <family val="1"/>
        <charset val="204"/>
      </rPr>
      <t>H81.2</t>
    </r>
  </si>
  <si>
    <r>
      <t>H81.1</t>
    </r>
    <r>
      <rPr>
        <sz val="13"/>
        <color indexed="8"/>
        <rFont val="Times New Roman"/>
        <family val="1"/>
        <charset val="204"/>
      </rPr>
      <t xml:space="preserve">, </t>
    </r>
    <r>
      <rPr>
        <sz val="13"/>
        <rFont val="Times New Roman"/>
        <family val="1"/>
        <charset val="204"/>
      </rPr>
      <t>H81.2</t>
    </r>
  </si>
  <si>
    <r>
      <t>J38.6</t>
    </r>
    <r>
      <rPr>
        <sz val="13"/>
        <color indexed="8"/>
        <rFont val="Times New Roman"/>
        <family val="1"/>
        <charset val="204"/>
      </rPr>
      <t xml:space="preserve">, </t>
    </r>
    <r>
      <rPr>
        <sz val="13"/>
        <rFont val="Times New Roman"/>
        <family val="1"/>
        <charset val="204"/>
      </rPr>
      <t>D14.1</t>
    </r>
    <r>
      <rPr>
        <sz val="13"/>
        <color indexed="8"/>
        <rFont val="Times New Roman"/>
        <family val="1"/>
        <charset val="204"/>
      </rPr>
      <t xml:space="preserve">, </t>
    </r>
    <r>
      <rPr>
        <sz val="13"/>
        <rFont val="Times New Roman"/>
        <family val="1"/>
        <charset val="204"/>
      </rPr>
      <t>D14.2</t>
    </r>
    <r>
      <rPr>
        <sz val="13"/>
        <color indexed="8"/>
        <rFont val="Times New Roman"/>
        <family val="1"/>
        <charset val="204"/>
      </rPr>
      <t xml:space="preserve">, </t>
    </r>
    <r>
      <rPr>
        <sz val="13"/>
        <rFont val="Times New Roman"/>
        <family val="1"/>
        <charset val="204"/>
      </rPr>
      <t>J38.0</t>
    </r>
    <r>
      <rPr>
        <sz val="13"/>
        <color indexed="8"/>
        <rFont val="Times New Roman"/>
        <family val="1"/>
        <charset val="204"/>
      </rPr>
      <t xml:space="preserve">, </t>
    </r>
    <r>
      <rPr>
        <sz val="13"/>
        <rFont val="Times New Roman"/>
        <family val="1"/>
        <charset val="204"/>
      </rPr>
      <t>J38.3</t>
    </r>
    <r>
      <rPr>
        <sz val="13"/>
        <color indexed="8"/>
        <rFont val="Times New Roman"/>
        <family val="1"/>
        <charset val="204"/>
      </rPr>
      <t xml:space="preserve">, </t>
    </r>
    <r>
      <rPr>
        <sz val="13"/>
        <rFont val="Times New Roman"/>
        <family val="1"/>
        <charset val="204"/>
      </rPr>
      <t>R49.0</t>
    </r>
    <r>
      <rPr>
        <sz val="13"/>
        <color indexed="8"/>
        <rFont val="Times New Roman"/>
        <family val="1"/>
        <charset val="204"/>
      </rPr>
      <t xml:space="preserve">, </t>
    </r>
    <r>
      <rPr>
        <sz val="13"/>
        <rFont val="Times New Roman"/>
        <family val="1"/>
        <charset val="204"/>
      </rPr>
      <t>R49.1</t>
    </r>
  </si>
  <si>
    <r>
      <t>J38.3</t>
    </r>
    <r>
      <rPr>
        <sz val="13"/>
        <color indexed="8"/>
        <rFont val="Times New Roman"/>
        <family val="1"/>
        <charset val="204"/>
      </rPr>
      <t xml:space="preserve">, </t>
    </r>
    <r>
      <rPr>
        <sz val="13"/>
        <rFont val="Times New Roman"/>
        <family val="1"/>
        <charset val="204"/>
      </rPr>
      <t>R49.0</t>
    </r>
    <r>
      <rPr>
        <sz val="13"/>
        <color indexed="8"/>
        <rFont val="Times New Roman"/>
        <family val="1"/>
        <charset val="204"/>
      </rPr>
      <t xml:space="preserve">, </t>
    </r>
    <r>
      <rPr>
        <sz val="13"/>
        <rFont val="Times New Roman"/>
        <family val="1"/>
        <charset val="204"/>
      </rPr>
      <t>R49.1</t>
    </r>
  </si>
  <si>
    <r>
      <t>T90.2</t>
    </r>
    <r>
      <rPr>
        <sz val="13"/>
        <color indexed="8"/>
        <rFont val="Times New Roman"/>
        <family val="1"/>
        <charset val="204"/>
      </rPr>
      <t xml:space="preserve">, </t>
    </r>
    <r>
      <rPr>
        <sz val="13"/>
        <rFont val="Times New Roman"/>
        <family val="1"/>
        <charset val="204"/>
      </rPr>
      <t>T90.4</t>
    </r>
    <r>
      <rPr>
        <sz val="13"/>
        <color indexed="8"/>
        <rFont val="Times New Roman"/>
        <family val="1"/>
        <charset val="204"/>
      </rPr>
      <t xml:space="preserve">, </t>
    </r>
    <r>
      <rPr>
        <sz val="13"/>
        <rFont val="Times New Roman"/>
        <family val="1"/>
        <charset val="204"/>
      </rPr>
      <t>D14.0</t>
    </r>
  </si>
  <si>
    <r>
      <t>H26.0</t>
    </r>
    <r>
      <rPr>
        <sz val="13"/>
        <color indexed="8"/>
        <rFont val="Times New Roman"/>
        <family val="1"/>
        <charset val="204"/>
      </rPr>
      <t xml:space="preserve"> - </t>
    </r>
    <r>
      <rPr>
        <sz val="13"/>
        <rFont val="Times New Roman"/>
        <family val="1"/>
        <charset val="204"/>
      </rPr>
      <t>H26.4</t>
    </r>
    <r>
      <rPr>
        <sz val="13"/>
        <color indexed="8"/>
        <rFont val="Times New Roman"/>
        <family val="1"/>
        <charset val="204"/>
      </rPr>
      <t xml:space="preserve">, </t>
    </r>
    <r>
      <rPr>
        <sz val="13"/>
        <rFont val="Times New Roman"/>
        <family val="1"/>
        <charset val="204"/>
      </rPr>
      <t>H40.1</t>
    </r>
    <r>
      <rPr>
        <sz val="13"/>
        <color indexed="8"/>
        <rFont val="Times New Roman"/>
        <family val="1"/>
        <charset val="204"/>
      </rPr>
      <t xml:space="preserve"> - </t>
    </r>
    <r>
      <rPr>
        <sz val="13"/>
        <rFont val="Times New Roman"/>
        <family val="1"/>
        <charset val="204"/>
      </rPr>
      <t>H40.8</t>
    </r>
    <r>
      <rPr>
        <sz val="13"/>
        <color indexed="8"/>
        <rFont val="Times New Roman"/>
        <family val="1"/>
        <charset val="204"/>
      </rPr>
      <t xml:space="preserve">, </t>
    </r>
    <r>
      <rPr>
        <sz val="13"/>
        <rFont val="Times New Roman"/>
        <family val="1"/>
        <charset val="204"/>
      </rPr>
      <t>Q15.0</t>
    </r>
  </si>
  <si>
    <r>
      <t xml:space="preserve">E10.3, E11.3, </t>
    </r>
    <r>
      <rPr>
        <sz val="13"/>
        <rFont val="Times New Roman"/>
        <family val="1"/>
        <charset val="204"/>
      </rPr>
      <t>H25.0</t>
    </r>
    <r>
      <rPr>
        <sz val="13"/>
        <color indexed="8"/>
        <rFont val="Times New Roman"/>
        <family val="1"/>
        <charset val="204"/>
      </rPr>
      <t xml:space="preserve"> - </t>
    </r>
    <r>
      <rPr>
        <sz val="13"/>
        <rFont val="Times New Roman"/>
        <family val="1"/>
        <charset val="204"/>
      </rPr>
      <t>H25.9</t>
    </r>
    <r>
      <rPr>
        <sz val="13"/>
        <color indexed="8"/>
        <rFont val="Times New Roman"/>
        <family val="1"/>
        <charset val="204"/>
      </rPr>
      <t xml:space="preserve">, </t>
    </r>
    <r>
      <rPr>
        <sz val="13"/>
        <rFont val="Times New Roman"/>
        <family val="1"/>
        <charset val="204"/>
      </rPr>
      <t>H26.0</t>
    </r>
    <r>
      <rPr>
        <sz val="13"/>
        <color indexed="8"/>
        <rFont val="Times New Roman"/>
        <family val="1"/>
        <charset val="204"/>
      </rPr>
      <t xml:space="preserve"> - </t>
    </r>
    <r>
      <rPr>
        <sz val="13"/>
        <rFont val="Times New Roman"/>
        <family val="1"/>
        <charset val="204"/>
      </rPr>
      <t>H26.4</t>
    </r>
    <r>
      <rPr>
        <sz val="13"/>
        <color indexed="8"/>
        <rFont val="Times New Roman"/>
        <family val="1"/>
        <charset val="204"/>
      </rPr>
      <t xml:space="preserve">, </t>
    </r>
    <r>
      <rPr>
        <sz val="13"/>
        <rFont val="Times New Roman"/>
        <family val="1"/>
        <charset val="204"/>
      </rPr>
      <t>H27.0</t>
    </r>
    <r>
      <rPr>
        <sz val="13"/>
        <color indexed="8"/>
        <rFont val="Times New Roman"/>
        <family val="1"/>
        <charset val="204"/>
      </rPr>
      <t xml:space="preserve">, </t>
    </r>
    <r>
      <rPr>
        <sz val="13"/>
        <rFont val="Times New Roman"/>
        <family val="1"/>
        <charset val="204"/>
      </rPr>
      <t>H28</t>
    </r>
    <r>
      <rPr>
        <sz val="13"/>
        <color indexed="8"/>
        <rFont val="Times New Roman"/>
        <family val="1"/>
        <charset val="204"/>
      </rPr>
      <t xml:space="preserve">, </t>
    </r>
    <r>
      <rPr>
        <sz val="13"/>
        <rFont val="Times New Roman"/>
        <family val="1"/>
        <charset val="204"/>
      </rPr>
      <t>H30.0</t>
    </r>
    <r>
      <rPr>
        <sz val="13"/>
        <color indexed="8"/>
        <rFont val="Times New Roman"/>
        <family val="1"/>
        <charset val="204"/>
      </rPr>
      <t xml:space="preserve"> - </t>
    </r>
    <r>
      <rPr>
        <sz val="13"/>
        <rFont val="Times New Roman"/>
        <family val="1"/>
        <charset val="204"/>
      </rPr>
      <t>H30.9</t>
    </r>
    <r>
      <rPr>
        <sz val="13"/>
        <color indexed="8"/>
        <rFont val="Times New Roman"/>
        <family val="1"/>
        <charset val="204"/>
      </rPr>
      <t xml:space="preserve">, </t>
    </r>
    <r>
      <rPr>
        <sz val="13"/>
        <rFont val="Times New Roman"/>
        <family val="1"/>
        <charset val="204"/>
      </rPr>
      <t>H31.3</t>
    </r>
    <r>
      <rPr>
        <sz val="13"/>
        <color indexed="8"/>
        <rFont val="Times New Roman"/>
        <family val="1"/>
        <charset val="204"/>
      </rPr>
      <t xml:space="preserve">, </t>
    </r>
    <r>
      <rPr>
        <sz val="13"/>
        <rFont val="Times New Roman"/>
        <family val="1"/>
        <charset val="204"/>
      </rPr>
      <t>H32.8</t>
    </r>
    <r>
      <rPr>
        <sz val="13"/>
        <color indexed="8"/>
        <rFont val="Times New Roman"/>
        <family val="1"/>
        <charset val="204"/>
      </rPr>
      <t xml:space="preserve">, </t>
    </r>
    <r>
      <rPr>
        <sz val="13"/>
        <rFont val="Times New Roman"/>
        <family val="1"/>
        <charset val="204"/>
      </rPr>
      <t>H33.0</t>
    </r>
    <r>
      <rPr>
        <sz val="13"/>
        <color indexed="8"/>
        <rFont val="Times New Roman"/>
        <family val="1"/>
        <charset val="204"/>
      </rPr>
      <t xml:space="preserve"> - </t>
    </r>
    <r>
      <rPr>
        <sz val="13"/>
        <rFont val="Times New Roman"/>
        <family val="1"/>
        <charset val="204"/>
      </rPr>
      <t>H33.5</t>
    </r>
    <r>
      <rPr>
        <sz val="13"/>
        <color indexed="8"/>
        <rFont val="Times New Roman"/>
        <family val="1"/>
        <charset val="204"/>
      </rPr>
      <t xml:space="preserve">, </t>
    </r>
    <r>
      <rPr>
        <sz val="13"/>
        <rFont val="Times New Roman"/>
        <family val="1"/>
        <charset val="204"/>
      </rPr>
      <t>H34.8</t>
    </r>
    <r>
      <rPr>
        <sz val="13"/>
        <color indexed="8"/>
        <rFont val="Times New Roman"/>
        <family val="1"/>
        <charset val="204"/>
      </rPr>
      <t xml:space="preserve">, </t>
    </r>
    <r>
      <rPr>
        <sz val="13"/>
        <rFont val="Times New Roman"/>
        <family val="1"/>
        <charset val="204"/>
      </rPr>
      <t>H35.2</t>
    </r>
    <r>
      <rPr>
        <sz val="13"/>
        <color indexed="8"/>
        <rFont val="Times New Roman"/>
        <family val="1"/>
        <charset val="204"/>
      </rPr>
      <t xml:space="preserve"> - </t>
    </r>
    <r>
      <rPr>
        <sz val="13"/>
        <rFont val="Times New Roman"/>
        <family val="1"/>
        <charset val="204"/>
      </rPr>
      <t>H35.4</t>
    </r>
    <r>
      <rPr>
        <sz val="13"/>
        <color indexed="8"/>
        <rFont val="Times New Roman"/>
        <family val="1"/>
        <charset val="204"/>
      </rPr>
      <t xml:space="preserve">, </t>
    </r>
    <r>
      <rPr>
        <sz val="13"/>
        <rFont val="Times New Roman"/>
        <family val="1"/>
        <charset val="204"/>
      </rPr>
      <t>H36.8</t>
    </r>
    <r>
      <rPr>
        <sz val="13"/>
        <color indexed="8"/>
        <rFont val="Times New Roman"/>
        <family val="1"/>
        <charset val="204"/>
      </rPr>
      <t xml:space="preserve">, </t>
    </r>
    <r>
      <rPr>
        <sz val="13"/>
        <rFont val="Times New Roman"/>
        <family val="1"/>
        <charset val="204"/>
      </rPr>
      <t>H43.1</t>
    </r>
    <r>
      <rPr>
        <sz val="13"/>
        <color indexed="8"/>
        <rFont val="Times New Roman"/>
        <family val="1"/>
        <charset val="204"/>
      </rPr>
      <t xml:space="preserve">, </t>
    </r>
    <r>
      <rPr>
        <sz val="13"/>
        <rFont val="Times New Roman"/>
        <family val="1"/>
        <charset val="204"/>
      </rPr>
      <t>H43.3</t>
    </r>
    <r>
      <rPr>
        <sz val="13"/>
        <color indexed="8"/>
        <rFont val="Times New Roman"/>
        <family val="1"/>
        <charset val="204"/>
      </rPr>
      <t xml:space="preserve">, </t>
    </r>
    <r>
      <rPr>
        <sz val="13"/>
        <rFont val="Times New Roman"/>
        <family val="1"/>
        <charset val="204"/>
      </rPr>
      <t>H44.0</t>
    </r>
    <r>
      <rPr>
        <sz val="13"/>
        <color indexed="8"/>
        <rFont val="Times New Roman"/>
        <family val="1"/>
        <charset val="204"/>
      </rPr>
      <t xml:space="preserve">, </t>
    </r>
    <r>
      <rPr>
        <sz val="13"/>
        <rFont val="Times New Roman"/>
        <family val="1"/>
        <charset val="204"/>
      </rPr>
      <t>H44.1</t>
    </r>
  </si>
  <si>
    <r>
      <t>H02.0</t>
    </r>
    <r>
      <rPr>
        <sz val="13"/>
        <color indexed="8"/>
        <rFont val="Times New Roman"/>
        <family val="1"/>
        <charset val="204"/>
      </rPr>
      <t xml:space="preserve"> - </t>
    </r>
    <r>
      <rPr>
        <sz val="13"/>
        <rFont val="Times New Roman"/>
        <family val="1"/>
        <charset val="204"/>
      </rPr>
      <t>H02.5</t>
    </r>
    <r>
      <rPr>
        <sz val="13"/>
        <color indexed="8"/>
        <rFont val="Times New Roman"/>
        <family val="1"/>
        <charset val="204"/>
      </rPr>
      <t xml:space="preserve">, </t>
    </r>
    <r>
      <rPr>
        <sz val="13"/>
        <rFont val="Times New Roman"/>
        <family val="1"/>
        <charset val="204"/>
      </rPr>
      <t>H04.0</t>
    </r>
    <r>
      <rPr>
        <sz val="13"/>
        <color indexed="8"/>
        <rFont val="Times New Roman"/>
        <family val="1"/>
        <charset val="204"/>
      </rPr>
      <t xml:space="preserve"> - </t>
    </r>
    <r>
      <rPr>
        <sz val="13"/>
        <rFont val="Times New Roman"/>
        <family val="1"/>
        <charset val="204"/>
      </rPr>
      <t>H04.6</t>
    </r>
    <r>
      <rPr>
        <sz val="13"/>
        <color indexed="8"/>
        <rFont val="Times New Roman"/>
        <family val="1"/>
        <charset val="204"/>
      </rPr>
      <t xml:space="preserve">, </t>
    </r>
    <r>
      <rPr>
        <sz val="13"/>
        <rFont val="Times New Roman"/>
        <family val="1"/>
        <charset val="204"/>
      </rPr>
      <t>H05.0</t>
    </r>
    <r>
      <rPr>
        <sz val="13"/>
        <color indexed="8"/>
        <rFont val="Times New Roman"/>
        <family val="1"/>
        <charset val="204"/>
      </rPr>
      <t xml:space="preserve"> - </t>
    </r>
    <r>
      <rPr>
        <sz val="13"/>
        <rFont val="Times New Roman"/>
        <family val="1"/>
        <charset val="204"/>
      </rPr>
      <t>H05.5</t>
    </r>
    <r>
      <rPr>
        <sz val="13"/>
        <color indexed="8"/>
        <rFont val="Times New Roman"/>
        <family val="1"/>
        <charset val="204"/>
      </rPr>
      <t xml:space="preserve">, </t>
    </r>
    <r>
      <rPr>
        <sz val="13"/>
        <rFont val="Times New Roman"/>
        <family val="1"/>
        <charset val="204"/>
      </rPr>
      <t>H11.2</t>
    </r>
    <r>
      <rPr>
        <sz val="13"/>
        <color indexed="8"/>
        <rFont val="Times New Roman"/>
        <family val="1"/>
        <charset val="204"/>
      </rPr>
      <t xml:space="preserve">, </t>
    </r>
    <r>
      <rPr>
        <sz val="13"/>
        <rFont val="Times New Roman"/>
        <family val="1"/>
        <charset val="204"/>
      </rPr>
      <t>H21.5</t>
    </r>
    <r>
      <rPr>
        <sz val="13"/>
        <color indexed="8"/>
        <rFont val="Times New Roman"/>
        <family val="1"/>
        <charset val="204"/>
      </rPr>
      <t xml:space="preserve">, </t>
    </r>
    <r>
      <rPr>
        <sz val="13"/>
        <rFont val="Times New Roman"/>
        <family val="1"/>
        <charset val="204"/>
      </rPr>
      <t>H27.0</t>
    </r>
    <r>
      <rPr>
        <sz val="13"/>
        <color indexed="8"/>
        <rFont val="Times New Roman"/>
        <family val="1"/>
        <charset val="204"/>
      </rPr>
      <t xml:space="preserve">, </t>
    </r>
    <r>
      <rPr>
        <sz val="13"/>
        <rFont val="Times New Roman"/>
        <family val="1"/>
        <charset val="204"/>
      </rPr>
      <t>H27.1</t>
    </r>
    <r>
      <rPr>
        <sz val="13"/>
        <color indexed="8"/>
        <rFont val="Times New Roman"/>
        <family val="1"/>
        <charset val="204"/>
      </rPr>
      <t xml:space="preserve">, </t>
    </r>
    <r>
      <rPr>
        <sz val="13"/>
        <rFont val="Times New Roman"/>
        <family val="1"/>
        <charset val="204"/>
      </rPr>
      <t>H26.0</t>
    </r>
    <r>
      <rPr>
        <sz val="13"/>
        <color indexed="8"/>
        <rFont val="Times New Roman"/>
        <family val="1"/>
        <charset val="204"/>
      </rPr>
      <t xml:space="preserve"> - </t>
    </r>
    <r>
      <rPr>
        <sz val="13"/>
        <rFont val="Times New Roman"/>
        <family val="1"/>
        <charset val="204"/>
      </rPr>
      <t>H26.9</t>
    </r>
    <r>
      <rPr>
        <sz val="13"/>
        <color indexed="8"/>
        <rFont val="Times New Roman"/>
        <family val="1"/>
        <charset val="204"/>
      </rPr>
      <t xml:space="preserve">, </t>
    </r>
    <r>
      <rPr>
        <sz val="13"/>
        <rFont val="Times New Roman"/>
        <family val="1"/>
        <charset val="204"/>
      </rPr>
      <t>H31.3</t>
    </r>
    <r>
      <rPr>
        <sz val="13"/>
        <color indexed="8"/>
        <rFont val="Times New Roman"/>
        <family val="1"/>
        <charset val="204"/>
      </rPr>
      <t xml:space="preserve">, </t>
    </r>
    <r>
      <rPr>
        <sz val="13"/>
        <rFont val="Times New Roman"/>
        <family val="1"/>
        <charset val="204"/>
      </rPr>
      <t>H40.3</t>
    </r>
    <r>
      <rPr>
        <sz val="13"/>
        <color indexed="8"/>
        <rFont val="Times New Roman"/>
        <family val="1"/>
        <charset val="204"/>
      </rPr>
      <t xml:space="preserve">, </t>
    </r>
    <r>
      <rPr>
        <sz val="13"/>
        <rFont val="Times New Roman"/>
        <family val="1"/>
        <charset val="204"/>
      </rPr>
      <t>S00.1</t>
    </r>
    <r>
      <rPr>
        <sz val="13"/>
        <color indexed="8"/>
        <rFont val="Times New Roman"/>
        <family val="1"/>
        <charset val="204"/>
      </rPr>
      <t xml:space="preserve">, </t>
    </r>
    <r>
      <rPr>
        <sz val="13"/>
        <rFont val="Times New Roman"/>
        <family val="1"/>
        <charset val="204"/>
      </rPr>
      <t>S00.2</t>
    </r>
    <r>
      <rPr>
        <sz val="13"/>
        <color indexed="8"/>
        <rFont val="Times New Roman"/>
        <family val="1"/>
        <charset val="204"/>
      </rPr>
      <t xml:space="preserve">, S02.30, S02.31, S02.80, S02.81, </t>
    </r>
    <r>
      <rPr>
        <sz val="13"/>
        <rFont val="Times New Roman"/>
        <family val="1"/>
        <charset val="204"/>
      </rPr>
      <t>S04.0</t>
    </r>
    <r>
      <rPr>
        <sz val="13"/>
        <color indexed="8"/>
        <rFont val="Times New Roman"/>
        <family val="1"/>
        <charset val="204"/>
      </rPr>
      <t xml:space="preserve"> - </t>
    </r>
    <r>
      <rPr>
        <sz val="13"/>
        <rFont val="Times New Roman"/>
        <family val="1"/>
        <charset val="204"/>
      </rPr>
      <t>S04.5</t>
    </r>
    <r>
      <rPr>
        <sz val="13"/>
        <color indexed="8"/>
        <rFont val="Times New Roman"/>
        <family val="1"/>
        <charset val="204"/>
      </rPr>
      <t xml:space="preserve">, </t>
    </r>
    <r>
      <rPr>
        <sz val="13"/>
        <rFont val="Times New Roman"/>
        <family val="1"/>
        <charset val="204"/>
      </rPr>
      <t>S05.0</t>
    </r>
    <r>
      <rPr>
        <sz val="13"/>
        <color indexed="8"/>
        <rFont val="Times New Roman"/>
        <family val="1"/>
        <charset val="204"/>
      </rPr>
      <t xml:space="preserve"> - </t>
    </r>
    <r>
      <rPr>
        <sz val="13"/>
        <rFont val="Times New Roman"/>
        <family val="1"/>
        <charset val="204"/>
      </rPr>
      <t>S05.9</t>
    </r>
    <r>
      <rPr>
        <sz val="13"/>
        <color indexed="8"/>
        <rFont val="Times New Roman"/>
        <family val="1"/>
        <charset val="204"/>
      </rPr>
      <t xml:space="preserve">, </t>
    </r>
    <r>
      <rPr>
        <sz val="13"/>
        <rFont val="Times New Roman"/>
        <family val="1"/>
        <charset val="204"/>
      </rPr>
      <t>T26.0</t>
    </r>
    <r>
      <rPr>
        <sz val="13"/>
        <color indexed="8"/>
        <rFont val="Times New Roman"/>
        <family val="1"/>
        <charset val="204"/>
      </rPr>
      <t xml:space="preserve"> - </t>
    </r>
    <r>
      <rPr>
        <sz val="13"/>
        <rFont val="Times New Roman"/>
        <family val="1"/>
        <charset val="204"/>
      </rPr>
      <t>T26.9</t>
    </r>
    <r>
      <rPr>
        <sz val="13"/>
        <color indexed="8"/>
        <rFont val="Times New Roman"/>
        <family val="1"/>
        <charset val="204"/>
      </rPr>
      <t xml:space="preserve">, </t>
    </r>
    <r>
      <rPr>
        <sz val="13"/>
        <rFont val="Times New Roman"/>
        <family val="1"/>
        <charset val="204"/>
      </rPr>
      <t>H44.0</t>
    </r>
    <r>
      <rPr>
        <sz val="13"/>
        <color indexed="8"/>
        <rFont val="Times New Roman"/>
        <family val="1"/>
        <charset val="204"/>
      </rPr>
      <t xml:space="preserve"> - </t>
    </r>
    <r>
      <rPr>
        <sz val="13"/>
        <rFont val="Times New Roman"/>
        <family val="1"/>
        <charset val="204"/>
      </rPr>
      <t>H44.8</t>
    </r>
    <r>
      <rPr>
        <sz val="13"/>
        <color indexed="8"/>
        <rFont val="Times New Roman"/>
        <family val="1"/>
        <charset val="204"/>
      </rPr>
      <t xml:space="preserve">, </t>
    </r>
    <r>
      <rPr>
        <sz val="13"/>
        <rFont val="Times New Roman"/>
        <family val="1"/>
        <charset val="204"/>
      </rPr>
      <t>T85.2</t>
    </r>
    <r>
      <rPr>
        <sz val="13"/>
        <color indexed="8"/>
        <rFont val="Times New Roman"/>
        <family val="1"/>
        <charset val="204"/>
      </rPr>
      <t xml:space="preserve">, </t>
    </r>
    <r>
      <rPr>
        <sz val="13"/>
        <rFont val="Times New Roman"/>
        <family val="1"/>
        <charset val="204"/>
      </rPr>
      <t>T85.3</t>
    </r>
    <r>
      <rPr>
        <sz val="13"/>
        <color indexed="8"/>
        <rFont val="Times New Roman"/>
        <family val="1"/>
        <charset val="204"/>
      </rPr>
      <t xml:space="preserve">, </t>
    </r>
    <r>
      <rPr>
        <sz val="13"/>
        <rFont val="Times New Roman"/>
        <family val="1"/>
        <charset val="204"/>
      </rPr>
      <t>T90.4</t>
    </r>
    <r>
      <rPr>
        <sz val="13"/>
        <color indexed="8"/>
        <rFont val="Times New Roman"/>
        <family val="1"/>
        <charset val="204"/>
      </rPr>
      <t xml:space="preserve">, </t>
    </r>
    <r>
      <rPr>
        <sz val="13"/>
        <rFont val="Times New Roman"/>
        <family val="1"/>
        <charset val="204"/>
      </rPr>
      <t>T95.0</t>
    </r>
    <r>
      <rPr>
        <sz val="13"/>
        <color indexed="8"/>
        <rFont val="Times New Roman"/>
        <family val="1"/>
        <charset val="204"/>
      </rPr>
      <t xml:space="preserve">, </t>
    </r>
    <r>
      <rPr>
        <sz val="13"/>
        <rFont val="Times New Roman"/>
        <family val="1"/>
        <charset val="204"/>
      </rPr>
      <t>T95.8</t>
    </r>
  </si>
  <si>
    <r>
      <t>C43.1</t>
    </r>
    <r>
      <rPr>
        <sz val="13"/>
        <color indexed="8"/>
        <rFont val="Times New Roman"/>
        <family val="1"/>
        <charset val="204"/>
      </rPr>
      <t xml:space="preserve">, </t>
    </r>
    <r>
      <rPr>
        <sz val="13"/>
        <rFont val="Times New Roman"/>
        <family val="1"/>
        <charset val="204"/>
      </rPr>
      <t>C44.1</t>
    </r>
    <r>
      <rPr>
        <sz val="13"/>
        <color indexed="8"/>
        <rFont val="Times New Roman"/>
        <family val="1"/>
        <charset val="204"/>
      </rPr>
      <t xml:space="preserve">, </t>
    </r>
    <r>
      <rPr>
        <sz val="13"/>
        <rFont val="Times New Roman"/>
        <family val="1"/>
        <charset val="204"/>
      </rPr>
      <t>C69</t>
    </r>
    <r>
      <rPr>
        <sz val="13"/>
        <color indexed="8"/>
        <rFont val="Times New Roman"/>
        <family val="1"/>
        <charset val="204"/>
      </rPr>
      <t xml:space="preserve">, </t>
    </r>
    <r>
      <rPr>
        <sz val="13"/>
        <rFont val="Times New Roman"/>
        <family val="1"/>
        <charset val="204"/>
      </rPr>
      <t>C72.3</t>
    </r>
    <r>
      <rPr>
        <sz val="13"/>
        <color indexed="8"/>
        <rFont val="Times New Roman"/>
        <family val="1"/>
        <charset val="204"/>
      </rPr>
      <t xml:space="preserve">, </t>
    </r>
    <r>
      <rPr>
        <sz val="13"/>
        <rFont val="Times New Roman"/>
        <family val="1"/>
        <charset val="204"/>
      </rPr>
      <t>D31.5</t>
    </r>
    <r>
      <rPr>
        <sz val="13"/>
        <color indexed="8"/>
        <rFont val="Times New Roman"/>
        <family val="1"/>
        <charset val="204"/>
      </rPr>
      <t xml:space="preserve">, </t>
    </r>
    <r>
      <rPr>
        <sz val="13"/>
        <rFont val="Times New Roman"/>
        <family val="1"/>
        <charset val="204"/>
      </rPr>
      <t>D31.6</t>
    </r>
    <r>
      <rPr>
        <sz val="13"/>
        <color indexed="8"/>
        <rFont val="Times New Roman"/>
        <family val="1"/>
        <charset val="204"/>
      </rPr>
      <t xml:space="preserve">, </t>
    </r>
    <r>
      <rPr>
        <sz val="13"/>
        <rFont val="Times New Roman"/>
        <family val="1"/>
        <charset val="204"/>
      </rPr>
      <t>Q10.7</t>
    </r>
    <r>
      <rPr>
        <sz val="13"/>
        <color indexed="8"/>
        <rFont val="Times New Roman"/>
        <family val="1"/>
        <charset val="204"/>
      </rPr>
      <t xml:space="preserve">, </t>
    </r>
    <r>
      <rPr>
        <sz val="13"/>
        <rFont val="Times New Roman"/>
        <family val="1"/>
        <charset val="204"/>
      </rPr>
      <t>Q11.0</t>
    </r>
    <r>
      <rPr>
        <sz val="13"/>
        <color indexed="8"/>
        <rFont val="Times New Roman"/>
        <family val="1"/>
        <charset val="204"/>
      </rPr>
      <t xml:space="preserve"> - </t>
    </r>
    <r>
      <rPr>
        <sz val="13"/>
        <rFont val="Times New Roman"/>
        <family val="1"/>
        <charset val="204"/>
      </rPr>
      <t>Q11.2</t>
    </r>
  </si>
  <si>
    <r>
      <t>H26.0</t>
    </r>
    <r>
      <rPr>
        <sz val="13"/>
        <color indexed="8"/>
        <rFont val="Times New Roman"/>
        <family val="1"/>
        <charset val="204"/>
      </rPr>
      <t xml:space="preserve">, </t>
    </r>
    <r>
      <rPr>
        <sz val="13"/>
        <rFont val="Times New Roman"/>
        <family val="1"/>
        <charset val="204"/>
      </rPr>
      <t>H26.1</t>
    </r>
    <r>
      <rPr>
        <sz val="13"/>
        <color indexed="8"/>
        <rFont val="Times New Roman"/>
        <family val="1"/>
        <charset val="204"/>
      </rPr>
      <t xml:space="preserve">, </t>
    </r>
    <r>
      <rPr>
        <sz val="13"/>
        <rFont val="Times New Roman"/>
        <family val="1"/>
        <charset val="204"/>
      </rPr>
      <t>H26.2</t>
    </r>
    <r>
      <rPr>
        <sz val="13"/>
        <color indexed="8"/>
        <rFont val="Times New Roman"/>
        <family val="1"/>
        <charset val="204"/>
      </rPr>
      <t xml:space="preserve">, </t>
    </r>
    <r>
      <rPr>
        <sz val="13"/>
        <rFont val="Times New Roman"/>
        <family val="1"/>
        <charset val="204"/>
      </rPr>
      <t>H26.4</t>
    </r>
    <r>
      <rPr>
        <sz val="13"/>
        <color indexed="8"/>
        <rFont val="Times New Roman"/>
        <family val="1"/>
        <charset val="204"/>
      </rPr>
      <t xml:space="preserve">, </t>
    </r>
    <r>
      <rPr>
        <sz val="13"/>
        <rFont val="Times New Roman"/>
        <family val="1"/>
        <charset val="204"/>
      </rPr>
      <t>H27.0</t>
    </r>
    <r>
      <rPr>
        <sz val="13"/>
        <color indexed="8"/>
        <rFont val="Times New Roman"/>
        <family val="1"/>
        <charset val="204"/>
      </rPr>
      <t xml:space="preserve">, </t>
    </r>
    <r>
      <rPr>
        <sz val="13"/>
        <rFont val="Times New Roman"/>
        <family val="1"/>
        <charset val="204"/>
      </rPr>
      <t>H33.0</t>
    </r>
    <r>
      <rPr>
        <sz val="13"/>
        <color indexed="8"/>
        <rFont val="Times New Roman"/>
        <family val="1"/>
        <charset val="204"/>
      </rPr>
      <t xml:space="preserve">, </t>
    </r>
    <r>
      <rPr>
        <sz val="13"/>
        <rFont val="Times New Roman"/>
        <family val="1"/>
        <charset val="204"/>
      </rPr>
      <t>H33.2</t>
    </r>
    <r>
      <rPr>
        <sz val="13"/>
        <color indexed="8"/>
        <rFont val="Times New Roman"/>
        <family val="1"/>
        <charset val="204"/>
      </rPr>
      <t xml:space="preserve"> - </t>
    </r>
    <r>
      <rPr>
        <sz val="13"/>
        <rFont val="Times New Roman"/>
        <family val="1"/>
        <charset val="204"/>
      </rPr>
      <t>33.5</t>
    </r>
    <r>
      <rPr>
        <sz val="13"/>
        <color indexed="8"/>
        <rFont val="Times New Roman"/>
        <family val="1"/>
        <charset val="204"/>
      </rPr>
      <t xml:space="preserve">, </t>
    </r>
    <r>
      <rPr>
        <sz val="13"/>
        <rFont val="Times New Roman"/>
        <family val="1"/>
        <charset val="204"/>
      </rPr>
      <t>H35.1</t>
    </r>
    <r>
      <rPr>
        <sz val="13"/>
        <color indexed="8"/>
        <rFont val="Times New Roman"/>
        <family val="1"/>
        <charset val="204"/>
      </rPr>
      <t xml:space="preserve">, </t>
    </r>
    <r>
      <rPr>
        <sz val="13"/>
        <rFont val="Times New Roman"/>
        <family val="1"/>
        <charset val="204"/>
      </rPr>
      <t>H40.3</t>
    </r>
    <r>
      <rPr>
        <sz val="13"/>
        <color indexed="8"/>
        <rFont val="Times New Roman"/>
        <family val="1"/>
        <charset val="204"/>
      </rPr>
      <t xml:space="preserve">, </t>
    </r>
    <r>
      <rPr>
        <sz val="13"/>
        <rFont val="Times New Roman"/>
        <family val="1"/>
        <charset val="204"/>
      </rPr>
      <t>H40.4</t>
    </r>
    <r>
      <rPr>
        <sz val="13"/>
        <color indexed="8"/>
        <rFont val="Times New Roman"/>
        <family val="1"/>
        <charset val="204"/>
      </rPr>
      <t xml:space="preserve">, </t>
    </r>
    <r>
      <rPr>
        <sz val="13"/>
        <rFont val="Times New Roman"/>
        <family val="1"/>
        <charset val="204"/>
      </rPr>
      <t>H40.5</t>
    </r>
    <r>
      <rPr>
        <sz val="13"/>
        <color indexed="8"/>
        <rFont val="Times New Roman"/>
        <family val="1"/>
        <charset val="204"/>
      </rPr>
      <t xml:space="preserve">, </t>
    </r>
    <r>
      <rPr>
        <sz val="13"/>
        <rFont val="Times New Roman"/>
        <family val="1"/>
        <charset val="204"/>
      </rPr>
      <t>H43.1</t>
    </r>
    <r>
      <rPr>
        <sz val="13"/>
        <color indexed="8"/>
        <rFont val="Times New Roman"/>
        <family val="1"/>
        <charset val="204"/>
      </rPr>
      <t xml:space="preserve">, </t>
    </r>
    <r>
      <rPr>
        <sz val="13"/>
        <rFont val="Times New Roman"/>
        <family val="1"/>
        <charset val="204"/>
      </rPr>
      <t>H43.3</t>
    </r>
    <r>
      <rPr>
        <sz val="13"/>
        <color indexed="8"/>
        <rFont val="Times New Roman"/>
        <family val="1"/>
        <charset val="204"/>
      </rPr>
      <t xml:space="preserve">, </t>
    </r>
    <r>
      <rPr>
        <sz val="13"/>
        <rFont val="Times New Roman"/>
        <family val="1"/>
        <charset val="204"/>
      </rPr>
      <t>H49.9</t>
    </r>
    <r>
      <rPr>
        <sz val="13"/>
        <color indexed="8"/>
        <rFont val="Times New Roman"/>
        <family val="1"/>
        <charset val="204"/>
      </rPr>
      <t xml:space="preserve">, </t>
    </r>
    <r>
      <rPr>
        <sz val="13"/>
        <rFont val="Times New Roman"/>
        <family val="1"/>
        <charset val="204"/>
      </rPr>
      <t>Q10.0</t>
    </r>
    <r>
      <rPr>
        <sz val="13"/>
        <color indexed="8"/>
        <rFont val="Times New Roman"/>
        <family val="1"/>
        <charset val="204"/>
      </rPr>
      <t xml:space="preserve">, </t>
    </r>
    <r>
      <rPr>
        <sz val="13"/>
        <rFont val="Times New Roman"/>
        <family val="1"/>
        <charset val="204"/>
      </rPr>
      <t>Q10.1</t>
    </r>
    <r>
      <rPr>
        <sz val="13"/>
        <color indexed="8"/>
        <rFont val="Times New Roman"/>
        <family val="1"/>
        <charset val="204"/>
      </rPr>
      <t xml:space="preserve">, </t>
    </r>
    <r>
      <rPr>
        <sz val="13"/>
        <rFont val="Times New Roman"/>
        <family val="1"/>
        <charset val="204"/>
      </rPr>
      <t>Q10.4</t>
    </r>
    <r>
      <rPr>
        <sz val="13"/>
        <color indexed="8"/>
        <rFont val="Times New Roman"/>
        <family val="1"/>
        <charset val="204"/>
      </rPr>
      <t xml:space="preserve"> - </t>
    </r>
    <r>
      <rPr>
        <sz val="13"/>
        <rFont val="Times New Roman"/>
        <family val="1"/>
        <charset val="204"/>
      </rPr>
      <t>Q10.7</t>
    </r>
    <r>
      <rPr>
        <sz val="13"/>
        <color indexed="8"/>
        <rFont val="Times New Roman"/>
        <family val="1"/>
        <charset val="204"/>
      </rPr>
      <t xml:space="preserve">, </t>
    </r>
    <r>
      <rPr>
        <sz val="13"/>
        <rFont val="Times New Roman"/>
        <family val="1"/>
        <charset val="204"/>
      </rPr>
      <t>Q11.1</t>
    </r>
    <r>
      <rPr>
        <sz val="13"/>
        <color indexed="8"/>
        <rFont val="Times New Roman"/>
        <family val="1"/>
        <charset val="204"/>
      </rPr>
      <t xml:space="preserve">, </t>
    </r>
    <r>
      <rPr>
        <sz val="13"/>
        <rFont val="Times New Roman"/>
        <family val="1"/>
        <charset val="204"/>
      </rPr>
      <t>Q12.0</t>
    </r>
    <r>
      <rPr>
        <sz val="13"/>
        <color indexed="8"/>
        <rFont val="Times New Roman"/>
        <family val="1"/>
        <charset val="204"/>
      </rPr>
      <t xml:space="preserve">, </t>
    </r>
    <r>
      <rPr>
        <sz val="13"/>
        <rFont val="Times New Roman"/>
        <family val="1"/>
        <charset val="204"/>
      </rPr>
      <t>Q12.1</t>
    </r>
    <r>
      <rPr>
        <sz val="13"/>
        <color indexed="8"/>
        <rFont val="Times New Roman"/>
        <family val="1"/>
        <charset val="204"/>
      </rPr>
      <t xml:space="preserve">, </t>
    </r>
    <r>
      <rPr>
        <sz val="13"/>
        <rFont val="Times New Roman"/>
        <family val="1"/>
        <charset val="204"/>
      </rPr>
      <t>Q12.3</t>
    </r>
    <r>
      <rPr>
        <sz val="13"/>
        <color indexed="8"/>
        <rFont val="Times New Roman"/>
        <family val="1"/>
        <charset val="204"/>
      </rPr>
      <t xml:space="preserve">, </t>
    </r>
    <r>
      <rPr>
        <sz val="13"/>
        <rFont val="Times New Roman"/>
        <family val="1"/>
        <charset val="204"/>
      </rPr>
      <t>Q12.4</t>
    </r>
    <r>
      <rPr>
        <sz val="13"/>
        <color indexed="8"/>
        <rFont val="Times New Roman"/>
        <family val="1"/>
        <charset val="204"/>
      </rPr>
      <t xml:space="preserve">, </t>
    </r>
    <r>
      <rPr>
        <sz val="13"/>
        <rFont val="Times New Roman"/>
        <family val="1"/>
        <charset val="204"/>
      </rPr>
      <t>Q12.8</t>
    </r>
    <r>
      <rPr>
        <sz val="13"/>
        <color indexed="8"/>
        <rFont val="Times New Roman"/>
        <family val="1"/>
        <charset val="204"/>
      </rPr>
      <t xml:space="preserve">, </t>
    </r>
    <r>
      <rPr>
        <sz val="13"/>
        <rFont val="Times New Roman"/>
        <family val="1"/>
        <charset val="204"/>
      </rPr>
      <t>Q13.0</t>
    </r>
    <r>
      <rPr>
        <sz val="13"/>
        <color indexed="8"/>
        <rFont val="Times New Roman"/>
        <family val="1"/>
        <charset val="204"/>
      </rPr>
      <t xml:space="preserve">, </t>
    </r>
    <r>
      <rPr>
        <sz val="13"/>
        <rFont val="Times New Roman"/>
        <family val="1"/>
        <charset val="204"/>
      </rPr>
      <t>Q13.3</t>
    </r>
    <r>
      <rPr>
        <sz val="13"/>
        <color indexed="8"/>
        <rFont val="Times New Roman"/>
        <family val="1"/>
        <charset val="204"/>
      </rPr>
      <t xml:space="preserve">, </t>
    </r>
    <r>
      <rPr>
        <sz val="13"/>
        <rFont val="Times New Roman"/>
        <family val="1"/>
        <charset val="204"/>
      </rPr>
      <t>Q13.4</t>
    </r>
    <r>
      <rPr>
        <sz val="13"/>
        <color indexed="8"/>
        <rFont val="Times New Roman"/>
        <family val="1"/>
        <charset val="204"/>
      </rPr>
      <t xml:space="preserve">, </t>
    </r>
    <r>
      <rPr>
        <sz val="13"/>
        <rFont val="Times New Roman"/>
        <family val="1"/>
        <charset val="204"/>
      </rPr>
      <t>Q13.8</t>
    </r>
    <r>
      <rPr>
        <sz val="13"/>
        <color indexed="8"/>
        <rFont val="Times New Roman"/>
        <family val="1"/>
        <charset val="204"/>
      </rPr>
      <t xml:space="preserve">, </t>
    </r>
    <r>
      <rPr>
        <sz val="13"/>
        <rFont val="Times New Roman"/>
        <family val="1"/>
        <charset val="204"/>
      </rPr>
      <t>Q14.0</t>
    </r>
    <r>
      <rPr>
        <sz val="13"/>
        <color indexed="8"/>
        <rFont val="Times New Roman"/>
        <family val="1"/>
        <charset val="204"/>
      </rPr>
      <t xml:space="preserve">, </t>
    </r>
    <r>
      <rPr>
        <sz val="13"/>
        <rFont val="Times New Roman"/>
        <family val="1"/>
        <charset val="204"/>
      </rPr>
      <t>Q14.1</t>
    </r>
    <r>
      <rPr>
        <sz val="13"/>
        <color indexed="8"/>
        <rFont val="Times New Roman"/>
        <family val="1"/>
        <charset val="204"/>
      </rPr>
      <t xml:space="preserve">, </t>
    </r>
    <r>
      <rPr>
        <sz val="13"/>
        <rFont val="Times New Roman"/>
        <family val="1"/>
        <charset val="204"/>
      </rPr>
      <t>Q14.3</t>
    </r>
    <r>
      <rPr>
        <sz val="13"/>
        <color indexed="8"/>
        <rFont val="Times New Roman"/>
        <family val="1"/>
        <charset val="204"/>
      </rPr>
      <t xml:space="preserve">, </t>
    </r>
    <r>
      <rPr>
        <sz val="13"/>
        <rFont val="Times New Roman"/>
        <family val="1"/>
        <charset val="204"/>
      </rPr>
      <t>Q15.0</t>
    </r>
    <r>
      <rPr>
        <sz val="13"/>
        <color indexed="8"/>
        <rFont val="Times New Roman"/>
        <family val="1"/>
        <charset val="204"/>
      </rPr>
      <t xml:space="preserve">, </t>
    </r>
    <r>
      <rPr>
        <sz val="13"/>
        <rFont val="Times New Roman"/>
        <family val="1"/>
        <charset val="204"/>
      </rPr>
      <t>H02.0</t>
    </r>
    <r>
      <rPr>
        <sz val="13"/>
        <color indexed="8"/>
        <rFont val="Times New Roman"/>
        <family val="1"/>
        <charset val="204"/>
      </rPr>
      <t xml:space="preserve"> - </t>
    </r>
    <r>
      <rPr>
        <sz val="13"/>
        <rFont val="Times New Roman"/>
        <family val="1"/>
        <charset val="204"/>
      </rPr>
      <t>H02.5</t>
    </r>
    <r>
      <rPr>
        <sz val="13"/>
        <color indexed="8"/>
        <rFont val="Times New Roman"/>
        <family val="1"/>
        <charset val="204"/>
      </rPr>
      <t xml:space="preserve">, </t>
    </r>
    <r>
      <rPr>
        <sz val="13"/>
        <rFont val="Times New Roman"/>
        <family val="1"/>
        <charset val="204"/>
      </rPr>
      <t>H04.5</t>
    </r>
    <r>
      <rPr>
        <sz val="13"/>
        <color indexed="8"/>
        <rFont val="Times New Roman"/>
        <family val="1"/>
        <charset val="204"/>
      </rPr>
      <t xml:space="preserve">, </t>
    </r>
    <r>
      <rPr>
        <sz val="13"/>
        <rFont val="Times New Roman"/>
        <family val="1"/>
        <charset val="204"/>
      </rPr>
      <t>H05.3</t>
    </r>
    <r>
      <rPr>
        <sz val="13"/>
        <color indexed="8"/>
        <rFont val="Times New Roman"/>
        <family val="1"/>
        <charset val="204"/>
      </rPr>
      <t xml:space="preserve">, </t>
    </r>
    <r>
      <rPr>
        <sz val="13"/>
        <rFont val="Times New Roman"/>
        <family val="1"/>
        <charset val="204"/>
      </rPr>
      <t>H11.2</t>
    </r>
  </si>
  <si>
    <r>
      <t>K90.0</t>
    </r>
    <r>
      <rPr>
        <sz val="13"/>
        <color indexed="8"/>
        <rFont val="Times New Roman"/>
        <family val="1"/>
        <charset val="204"/>
      </rPr>
      <t xml:space="preserve">, </t>
    </r>
    <r>
      <rPr>
        <sz val="13"/>
        <rFont val="Times New Roman"/>
        <family val="1"/>
        <charset val="204"/>
      </rPr>
      <t>K90.4</t>
    </r>
    <r>
      <rPr>
        <sz val="13"/>
        <color indexed="8"/>
        <rFont val="Times New Roman"/>
        <family val="1"/>
        <charset val="204"/>
      </rPr>
      <t xml:space="preserve">, </t>
    </r>
    <r>
      <rPr>
        <sz val="13"/>
        <rFont val="Times New Roman"/>
        <family val="1"/>
        <charset val="204"/>
      </rPr>
      <t>K90.8</t>
    </r>
    <r>
      <rPr>
        <sz val="13"/>
        <color indexed="8"/>
        <rFont val="Times New Roman"/>
        <family val="1"/>
        <charset val="204"/>
      </rPr>
      <t xml:space="preserve">, </t>
    </r>
    <r>
      <rPr>
        <sz val="13"/>
        <rFont val="Times New Roman"/>
        <family val="1"/>
        <charset val="204"/>
      </rPr>
      <t>K90.9</t>
    </r>
    <r>
      <rPr>
        <sz val="13"/>
        <color indexed="8"/>
        <rFont val="Times New Roman"/>
        <family val="1"/>
        <charset val="204"/>
      </rPr>
      <t xml:space="preserve">, </t>
    </r>
    <r>
      <rPr>
        <sz val="13"/>
        <rFont val="Times New Roman"/>
        <family val="1"/>
        <charset val="204"/>
      </rPr>
      <t>K63.8</t>
    </r>
    <r>
      <rPr>
        <sz val="13"/>
        <color indexed="8"/>
        <rFont val="Times New Roman"/>
        <family val="1"/>
        <charset val="204"/>
      </rPr>
      <t xml:space="preserve">, </t>
    </r>
    <r>
      <rPr>
        <sz val="13"/>
        <rFont val="Times New Roman"/>
        <family val="1"/>
        <charset val="204"/>
      </rPr>
      <t>E73</t>
    </r>
    <r>
      <rPr>
        <sz val="13"/>
        <color indexed="8"/>
        <rFont val="Times New Roman"/>
        <family val="1"/>
        <charset val="204"/>
      </rPr>
      <t xml:space="preserve">, </t>
    </r>
    <r>
      <rPr>
        <sz val="13"/>
        <rFont val="Times New Roman"/>
        <family val="1"/>
        <charset val="204"/>
      </rPr>
      <t>E74.3</t>
    </r>
  </si>
  <si>
    <r>
      <t>N04</t>
    </r>
    <r>
      <rPr>
        <sz val="13"/>
        <color indexed="8"/>
        <rFont val="Times New Roman"/>
        <family val="1"/>
        <charset val="204"/>
      </rPr>
      <t xml:space="preserve">, </t>
    </r>
    <r>
      <rPr>
        <sz val="13"/>
        <rFont val="Times New Roman"/>
        <family val="1"/>
        <charset val="204"/>
      </rPr>
      <t>N07</t>
    </r>
    <r>
      <rPr>
        <sz val="13"/>
        <color indexed="8"/>
        <rFont val="Times New Roman"/>
        <family val="1"/>
        <charset val="204"/>
      </rPr>
      <t xml:space="preserve">, </t>
    </r>
    <r>
      <rPr>
        <sz val="13"/>
        <rFont val="Times New Roman"/>
        <family val="1"/>
        <charset val="204"/>
      </rPr>
      <t>N25</t>
    </r>
  </si>
  <si>
    <r>
      <t>I27.0</t>
    </r>
    <r>
      <rPr>
        <sz val="13"/>
        <color indexed="8"/>
        <rFont val="Times New Roman"/>
        <family val="1"/>
        <charset val="204"/>
      </rPr>
      <t xml:space="preserve">, </t>
    </r>
    <r>
      <rPr>
        <sz val="13"/>
        <rFont val="Times New Roman"/>
        <family val="1"/>
        <charset val="204"/>
      </rPr>
      <t>I27.8</t>
    </r>
    <r>
      <rPr>
        <sz val="13"/>
        <color indexed="8"/>
        <rFont val="Times New Roman"/>
        <family val="1"/>
        <charset val="204"/>
      </rPr>
      <t xml:space="preserve">, </t>
    </r>
    <r>
      <rPr>
        <sz val="13"/>
        <rFont val="Times New Roman"/>
        <family val="1"/>
        <charset val="204"/>
      </rPr>
      <t>I30.0</t>
    </r>
    <r>
      <rPr>
        <sz val="13"/>
        <color indexed="8"/>
        <rFont val="Times New Roman"/>
        <family val="1"/>
        <charset val="204"/>
      </rPr>
      <t xml:space="preserve">, </t>
    </r>
    <r>
      <rPr>
        <sz val="13"/>
        <rFont val="Times New Roman"/>
        <family val="1"/>
        <charset val="204"/>
      </rPr>
      <t>I30.9</t>
    </r>
    <r>
      <rPr>
        <sz val="13"/>
        <color indexed="8"/>
        <rFont val="Times New Roman"/>
        <family val="1"/>
        <charset val="204"/>
      </rPr>
      <t xml:space="preserve">, </t>
    </r>
    <r>
      <rPr>
        <sz val="13"/>
        <rFont val="Times New Roman"/>
        <family val="1"/>
        <charset val="204"/>
      </rPr>
      <t>I31.0</t>
    </r>
    <r>
      <rPr>
        <sz val="13"/>
        <color indexed="8"/>
        <rFont val="Times New Roman"/>
        <family val="1"/>
        <charset val="204"/>
      </rPr>
      <t xml:space="preserve">, </t>
    </r>
    <r>
      <rPr>
        <sz val="13"/>
        <rFont val="Times New Roman"/>
        <family val="1"/>
        <charset val="204"/>
      </rPr>
      <t>I31.1</t>
    </r>
    <r>
      <rPr>
        <sz val="13"/>
        <color indexed="8"/>
        <rFont val="Times New Roman"/>
        <family val="1"/>
        <charset val="204"/>
      </rPr>
      <t xml:space="preserve">, </t>
    </r>
    <r>
      <rPr>
        <sz val="13"/>
        <rFont val="Times New Roman"/>
        <family val="1"/>
        <charset val="204"/>
      </rPr>
      <t>I33.0</t>
    </r>
    <r>
      <rPr>
        <sz val="13"/>
        <color indexed="8"/>
        <rFont val="Times New Roman"/>
        <family val="1"/>
        <charset val="204"/>
      </rPr>
      <t xml:space="preserve">, </t>
    </r>
    <r>
      <rPr>
        <sz val="13"/>
        <rFont val="Times New Roman"/>
        <family val="1"/>
        <charset val="204"/>
      </rPr>
      <t>I33.9</t>
    </r>
    <r>
      <rPr>
        <sz val="13"/>
        <color indexed="8"/>
        <rFont val="Times New Roman"/>
        <family val="1"/>
        <charset val="204"/>
      </rPr>
      <t xml:space="preserve">, </t>
    </r>
    <r>
      <rPr>
        <sz val="13"/>
        <rFont val="Times New Roman"/>
        <family val="1"/>
        <charset val="204"/>
      </rPr>
      <t>I34.0</t>
    </r>
    <r>
      <rPr>
        <sz val="13"/>
        <color indexed="8"/>
        <rFont val="Times New Roman"/>
        <family val="1"/>
        <charset val="204"/>
      </rPr>
      <t xml:space="preserve">, </t>
    </r>
    <r>
      <rPr>
        <sz val="13"/>
        <rFont val="Times New Roman"/>
        <family val="1"/>
        <charset val="204"/>
      </rPr>
      <t>I34.2</t>
    </r>
    <r>
      <rPr>
        <sz val="13"/>
        <color indexed="8"/>
        <rFont val="Times New Roman"/>
        <family val="1"/>
        <charset val="204"/>
      </rPr>
      <t xml:space="preserve">, </t>
    </r>
    <r>
      <rPr>
        <sz val="13"/>
        <rFont val="Times New Roman"/>
        <family val="1"/>
        <charset val="204"/>
      </rPr>
      <t>I35.1</t>
    </r>
    <r>
      <rPr>
        <sz val="13"/>
        <color indexed="8"/>
        <rFont val="Times New Roman"/>
        <family val="1"/>
        <charset val="204"/>
      </rPr>
      <t xml:space="preserve">, </t>
    </r>
    <r>
      <rPr>
        <sz val="13"/>
        <rFont val="Times New Roman"/>
        <family val="1"/>
        <charset val="204"/>
      </rPr>
      <t>I35.2</t>
    </r>
    <r>
      <rPr>
        <sz val="13"/>
        <color indexed="8"/>
        <rFont val="Times New Roman"/>
        <family val="1"/>
        <charset val="204"/>
      </rPr>
      <t xml:space="preserve">, </t>
    </r>
    <r>
      <rPr>
        <sz val="13"/>
        <rFont val="Times New Roman"/>
        <family val="1"/>
        <charset val="204"/>
      </rPr>
      <t>I36.0</t>
    </r>
    <r>
      <rPr>
        <sz val="13"/>
        <color indexed="8"/>
        <rFont val="Times New Roman"/>
        <family val="1"/>
        <charset val="204"/>
      </rPr>
      <t xml:space="preserve">, </t>
    </r>
    <r>
      <rPr>
        <sz val="13"/>
        <rFont val="Times New Roman"/>
        <family val="1"/>
        <charset val="204"/>
      </rPr>
      <t>I36.1</t>
    </r>
    <r>
      <rPr>
        <sz val="13"/>
        <color indexed="8"/>
        <rFont val="Times New Roman"/>
        <family val="1"/>
        <charset val="204"/>
      </rPr>
      <t xml:space="preserve">, </t>
    </r>
    <r>
      <rPr>
        <sz val="13"/>
        <rFont val="Times New Roman"/>
        <family val="1"/>
        <charset val="204"/>
      </rPr>
      <t>I36.2</t>
    </r>
    <r>
      <rPr>
        <sz val="13"/>
        <color indexed="8"/>
        <rFont val="Times New Roman"/>
        <family val="1"/>
        <charset val="204"/>
      </rPr>
      <t xml:space="preserve">, </t>
    </r>
    <r>
      <rPr>
        <sz val="13"/>
        <rFont val="Times New Roman"/>
        <family val="1"/>
        <charset val="204"/>
      </rPr>
      <t>I42</t>
    </r>
    <r>
      <rPr>
        <sz val="13"/>
        <color indexed="8"/>
        <rFont val="Times New Roman"/>
        <family val="1"/>
        <charset val="204"/>
      </rPr>
      <t xml:space="preserve">, </t>
    </r>
    <r>
      <rPr>
        <sz val="13"/>
        <rFont val="Times New Roman"/>
        <family val="1"/>
        <charset val="204"/>
      </rPr>
      <t>I44.2</t>
    </r>
    <r>
      <rPr>
        <sz val="13"/>
        <color indexed="8"/>
        <rFont val="Times New Roman"/>
        <family val="1"/>
        <charset val="204"/>
      </rPr>
      <t xml:space="preserve">, </t>
    </r>
    <r>
      <rPr>
        <sz val="13"/>
        <rFont val="Times New Roman"/>
        <family val="1"/>
        <charset val="204"/>
      </rPr>
      <t>I45.6</t>
    </r>
    <r>
      <rPr>
        <sz val="13"/>
        <color indexed="8"/>
        <rFont val="Times New Roman"/>
        <family val="1"/>
        <charset val="204"/>
      </rPr>
      <t xml:space="preserve">, </t>
    </r>
    <r>
      <rPr>
        <sz val="13"/>
        <rFont val="Times New Roman"/>
        <family val="1"/>
        <charset val="204"/>
      </rPr>
      <t>I45.8</t>
    </r>
    <r>
      <rPr>
        <sz val="13"/>
        <color indexed="8"/>
        <rFont val="Times New Roman"/>
        <family val="1"/>
        <charset val="204"/>
      </rPr>
      <t xml:space="preserve">, </t>
    </r>
    <r>
      <rPr>
        <sz val="13"/>
        <rFont val="Times New Roman"/>
        <family val="1"/>
        <charset val="204"/>
      </rPr>
      <t>I47.0</t>
    </r>
    <r>
      <rPr>
        <sz val="13"/>
        <color indexed="8"/>
        <rFont val="Times New Roman"/>
        <family val="1"/>
        <charset val="204"/>
      </rPr>
      <t xml:space="preserve">, </t>
    </r>
    <r>
      <rPr>
        <sz val="13"/>
        <rFont val="Times New Roman"/>
        <family val="1"/>
        <charset val="204"/>
      </rPr>
      <t>I47.1</t>
    </r>
    <r>
      <rPr>
        <sz val="13"/>
        <color indexed="8"/>
        <rFont val="Times New Roman"/>
        <family val="1"/>
        <charset val="204"/>
      </rPr>
      <t xml:space="preserve">, </t>
    </r>
    <r>
      <rPr>
        <sz val="13"/>
        <rFont val="Times New Roman"/>
        <family val="1"/>
        <charset val="204"/>
      </rPr>
      <t>I47.2</t>
    </r>
    <r>
      <rPr>
        <sz val="13"/>
        <color indexed="8"/>
        <rFont val="Times New Roman"/>
        <family val="1"/>
        <charset val="204"/>
      </rPr>
      <t xml:space="preserve">, </t>
    </r>
    <r>
      <rPr>
        <sz val="13"/>
        <rFont val="Times New Roman"/>
        <family val="1"/>
        <charset val="204"/>
      </rPr>
      <t>I47.9</t>
    </r>
    <r>
      <rPr>
        <sz val="13"/>
        <color indexed="8"/>
        <rFont val="Times New Roman"/>
        <family val="1"/>
        <charset val="204"/>
      </rPr>
      <t xml:space="preserve">, </t>
    </r>
    <r>
      <rPr>
        <sz val="13"/>
        <rFont val="Times New Roman"/>
        <family val="1"/>
        <charset val="204"/>
      </rPr>
      <t>I48</t>
    </r>
    <r>
      <rPr>
        <sz val="13"/>
        <color indexed="8"/>
        <rFont val="Times New Roman"/>
        <family val="1"/>
        <charset val="204"/>
      </rPr>
      <t xml:space="preserve">, </t>
    </r>
    <r>
      <rPr>
        <sz val="13"/>
        <rFont val="Times New Roman"/>
        <family val="1"/>
        <charset val="204"/>
      </rPr>
      <t>I49.0</t>
    </r>
    <r>
      <rPr>
        <sz val="13"/>
        <color indexed="8"/>
        <rFont val="Times New Roman"/>
        <family val="1"/>
        <charset val="204"/>
      </rPr>
      <t xml:space="preserve">, </t>
    </r>
    <r>
      <rPr>
        <sz val="13"/>
        <rFont val="Times New Roman"/>
        <family val="1"/>
        <charset val="204"/>
      </rPr>
      <t>I49.3</t>
    </r>
    <r>
      <rPr>
        <sz val="13"/>
        <color indexed="8"/>
        <rFont val="Times New Roman"/>
        <family val="1"/>
        <charset val="204"/>
      </rPr>
      <t xml:space="preserve">, </t>
    </r>
    <r>
      <rPr>
        <sz val="13"/>
        <rFont val="Times New Roman"/>
        <family val="1"/>
        <charset val="204"/>
      </rPr>
      <t>I49.5</t>
    </r>
    <r>
      <rPr>
        <sz val="13"/>
        <color indexed="8"/>
        <rFont val="Times New Roman"/>
        <family val="1"/>
        <charset val="204"/>
      </rPr>
      <t xml:space="preserve">, </t>
    </r>
    <r>
      <rPr>
        <sz val="13"/>
        <rFont val="Times New Roman"/>
        <family val="1"/>
        <charset val="204"/>
      </rPr>
      <t>I49.8</t>
    </r>
    <r>
      <rPr>
        <sz val="13"/>
        <color indexed="8"/>
        <rFont val="Times New Roman"/>
        <family val="1"/>
        <charset val="204"/>
      </rPr>
      <t xml:space="preserve">, </t>
    </r>
    <r>
      <rPr>
        <sz val="13"/>
        <rFont val="Times New Roman"/>
        <family val="1"/>
        <charset val="204"/>
      </rPr>
      <t>I51.4</t>
    </r>
    <r>
      <rPr>
        <sz val="13"/>
        <color indexed="8"/>
        <rFont val="Times New Roman"/>
        <family val="1"/>
        <charset val="204"/>
      </rPr>
      <t xml:space="preserve">, </t>
    </r>
    <r>
      <rPr>
        <sz val="13"/>
        <rFont val="Times New Roman"/>
        <family val="1"/>
        <charset val="204"/>
      </rPr>
      <t>Q21.1</t>
    </r>
    <r>
      <rPr>
        <sz val="13"/>
        <color indexed="8"/>
        <rFont val="Times New Roman"/>
        <family val="1"/>
        <charset val="204"/>
      </rPr>
      <t xml:space="preserve">, </t>
    </r>
    <r>
      <rPr>
        <sz val="13"/>
        <rFont val="Times New Roman"/>
        <family val="1"/>
        <charset val="204"/>
      </rPr>
      <t>Q23.0</t>
    </r>
    <r>
      <rPr>
        <sz val="13"/>
        <color indexed="8"/>
        <rFont val="Times New Roman"/>
        <family val="1"/>
        <charset val="204"/>
      </rPr>
      <t xml:space="preserve">, </t>
    </r>
    <r>
      <rPr>
        <sz val="13"/>
        <rFont val="Times New Roman"/>
        <family val="1"/>
        <charset val="204"/>
      </rPr>
      <t>Q23.1</t>
    </r>
    <r>
      <rPr>
        <sz val="13"/>
        <color indexed="8"/>
        <rFont val="Times New Roman"/>
        <family val="1"/>
        <charset val="204"/>
      </rPr>
      <t xml:space="preserve">, </t>
    </r>
    <r>
      <rPr>
        <sz val="13"/>
        <rFont val="Times New Roman"/>
        <family val="1"/>
        <charset val="204"/>
      </rPr>
      <t>Q23.2</t>
    </r>
    <r>
      <rPr>
        <sz val="13"/>
        <color indexed="8"/>
        <rFont val="Times New Roman"/>
        <family val="1"/>
        <charset val="204"/>
      </rPr>
      <t xml:space="preserve">, </t>
    </r>
    <r>
      <rPr>
        <sz val="13"/>
        <rFont val="Times New Roman"/>
        <family val="1"/>
        <charset val="204"/>
      </rPr>
      <t>Q23.3</t>
    </r>
    <r>
      <rPr>
        <sz val="13"/>
        <color indexed="8"/>
        <rFont val="Times New Roman"/>
        <family val="1"/>
        <charset val="204"/>
      </rPr>
      <t xml:space="preserve">, </t>
    </r>
    <r>
      <rPr>
        <sz val="13"/>
        <rFont val="Times New Roman"/>
        <family val="1"/>
        <charset val="204"/>
      </rPr>
      <t>Q24.5</t>
    </r>
    <r>
      <rPr>
        <sz val="13"/>
        <color indexed="8"/>
        <rFont val="Times New Roman"/>
        <family val="1"/>
        <charset val="204"/>
      </rPr>
      <t xml:space="preserve">, </t>
    </r>
    <r>
      <rPr>
        <sz val="13"/>
        <rFont val="Times New Roman"/>
        <family val="1"/>
        <charset val="204"/>
      </rPr>
      <t>Q25.1</t>
    </r>
    <r>
      <rPr>
        <sz val="13"/>
        <color indexed="8"/>
        <rFont val="Times New Roman"/>
        <family val="1"/>
        <charset val="204"/>
      </rPr>
      <t xml:space="preserve">, </t>
    </r>
    <r>
      <rPr>
        <sz val="13"/>
        <rFont val="Times New Roman"/>
        <family val="1"/>
        <charset val="204"/>
      </rPr>
      <t>Q25.3</t>
    </r>
  </si>
  <si>
    <r>
      <t>M05.0</t>
    </r>
    <r>
      <rPr>
        <sz val="13"/>
        <color indexed="8"/>
        <rFont val="Times New Roman"/>
        <family val="1"/>
        <charset val="204"/>
      </rPr>
      <t xml:space="preserve">, </t>
    </r>
    <r>
      <rPr>
        <sz val="13"/>
        <rFont val="Times New Roman"/>
        <family val="1"/>
        <charset val="204"/>
      </rPr>
      <t>M05.1</t>
    </r>
    <r>
      <rPr>
        <sz val="13"/>
        <color indexed="8"/>
        <rFont val="Times New Roman"/>
        <family val="1"/>
        <charset val="204"/>
      </rPr>
      <t xml:space="preserve">, </t>
    </r>
    <r>
      <rPr>
        <sz val="13"/>
        <rFont val="Times New Roman"/>
        <family val="1"/>
        <charset val="204"/>
      </rPr>
      <t>M05.2</t>
    </r>
    <r>
      <rPr>
        <sz val="13"/>
        <color indexed="8"/>
        <rFont val="Times New Roman"/>
        <family val="1"/>
        <charset val="204"/>
      </rPr>
      <t xml:space="preserve">, </t>
    </r>
    <r>
      <rPr>
        <sz val="13"/>
        <rFont val="Times New Roman"/>
        <family val="1"/>
        <charset val="204"/>
      </rPr>
      <t>M05.3</t>
    </r>
    <r>
      <rPr>
        <sz val="13"/>
        <color indexed="8"/>
        <rFont val="Times New Roman"/>
        <family val="1"/>
        <charset val="204"/>
      </rPr>
      <t xml:space="preserve">, </t>
    </r>
    <r>
      <rPr>
        <sz val="13"/>
        <rFont val="Times New Roman"/>
        <family val="1"/>
        <charset val="204"/>
      </rPr>
      <t>M05.8</t>
    </r>
    <r>
      <rPr>
        <sz val="13"/>
        <color indexed="8"/>
        <rFont val="Times New Roman"/>
        <family val="1"/>
        <charset val="204"/>
      </rPr>
      <t xml:space="preserve">, </t>
    </r>
    <r>
      <rPr>
        <sz val="13"/>
        <rFont val="Times New Roman"/>
        <family val="1"/>
        <charset val="204"/>
      </rPr>
      <t>M06.0</t>
    </r>
    <r>
      <rPr>
        <sz val="13"/>
        <color indexed="8"/>
        <rFont val="Times New Roman"/>
        <family val="1"/>
        <charset val="204"/>
      </rPr>
      <t xml:space="preserve">, </t>
    </r>
    <r>
      <rPr>
        <sz val="13"/>
        <rFont val="Times New Roman"/>
        <family val="1"/>
        <charset val="204"/>
      </rPr>
      <t>M06.1</t>
    </r>
    <r>
      <rPr>
        <sz val="13"/>
        <color indexed="8"/>
        <rFont val="Times New Roman"/>
        <family val="1"/>
        <charset val="204"/>
      </rPr>
      <t xml:space="preserve">, </t>
    </r>
    <r>
      <rPr>
        <sz val="13"/>
        <rFont val="Times New Roman"/>
        <family val="1"/>
        <charset val="204"/>
      </rPr>
      <t>M06.4</t>
    </r>
    <r>
      <rPr>
        <sz val="13"/>
        <color indexed="8"/>
        <rFont val="Times New Roman"/>
        <family val="1"/>
        <charset val="204"/>
      </rPr>
      <t xml:space="preserve">, </t>
    </r>
    <r>
      <rPr>
        <sz val="13"/>
        <rFont val="Times New Roman"/>
        <family val="1"/>
        <charset val="204"/>
      </rPr>
      <t>M06.8</t>
    </r>
    <r>
      <rPr>
        <sz val="13"/>
        <color indexed="8"/>
        <rFont val="Times New Roman"/>
        <family val="1"/>
        <charset val="204"/>
      </rPr>
      <t xml:space="preserve">, </t>
    </r>
    <r>
      <rPr>
        <sz val="13"/>
        <rFont val="Times New Roman"/>
        <family val="1"/>
        <charset val="204"/>
      </rPr>
      <t>M08</t>
    </r>
    <r>
      <rPr>
        <sz val="13"/>
        <color indexed="8"/>
        <rFont val="Times New Roman"/>
        <family val="1"/>
        <charset val="204"/>
      </rPr>
      <t xml:space="preserve">, </t>
    </r>
    <r>
      <rPr>
        <sz val="13"/>
        <rFont val="Times New Roman"/>
        <family val="1"/>
        <charset val="204"/>
      </rPr>
      <t>M45</t>
    </r>
    <r>
      <rPr>
        <sz val="13"/>
        <color indexed="8"/>
        <rFont val="Times New Roman"/>
        <family val="1"/>
        <charset val="204"/>
      </rPr>
      <t xml:space="preserve">, </t>
    </r>
    <r>
      <rPr>
        <sz val="13"/>
        <rFont val="Times New Roman"/>
        <family val="1"/>
        <charset val="204"/>
      </rPr>
      <t>M32</t>
    </r>
    <r>
      <rPr>
        <sz val="13"/>
        <color indexed="8"/>
        <rFont val="Times New Roman"/>
        <family val="1"/>
        <charset val="204"/>
      </rPr>
      <t xml:space="preserve">, </t>
    </r>
    <r>
      <rPr>
        <sz val="13"/>
        <rFont val="Times New Roman"/>
        <family val="1"/>
        <charset val="204"/>
      </rPr>
      <t>M34</t>
    </r>
    <r>
      <rPr>
        <sz val="13"/>
        <color indexed="8"/>
        <rFont val="Times New Roman"/>
        <family val="1"/>
        <charset val="204"/>
      </rPr>
      <t xml:space="preserve">, </t>
    </r>
    <r>
      <rPr>
        <sz val="13"/>
        <rFont val="Times New Roman"/>
        <family val="1"/>
        <charset val="204"/>
      </rPr>
      <t>M07.2</t>
    </r>
  </si>
  <si>
    <r>
      <t>B67</t>
    </r>
    <r>
      <rPr>
        <sz val="13"/>
        <color indexed="8"/>
        <rFont val="Times New Roman"/>
        <family val="1"/>
        <charset val="204"/>
      </rPr>
      <t xml:space="preserve">, </t>
    </r>
    <r>
      <rPr>
        <sz val="13"/>
        <rFont val="Times New Roman"/>
        <family val="1"/>
        <charset val="204"/>
      </rPr>
      <t>D16</t>
    </r>
    <r>
      <rPr>
        <sz val="13"/>
        <color indexed="8"/>
        <rFont val="Times New Roman"/>
        <family val="1"/>
        <charset val="204"/>
      </rPr>
      <t xml:space="preserve">, </t>
    </r>
    <r>
      <rPr>
        <sz val="13"/>
        <rFont val="Times New Roman"/>
        <family val="1"/>
        <charset val="204"/>
      </rPr>
      <t>D18</t>
    </r>
    <r>
      <rPr>
        <sz val="13"/>
        <color indexed="8"/>
        <rFont val="Times New Roman"/>
        <family val="1"/>
        <charset val="204"/>
      </rPr>
      <t xml:space="preserve">, </t>
    </r>
    <r>
      <rPr>
        <sz val="13"/>
        <rFont val="Times New Roman"/>
        <family val="1"/>
        <charset val="204"/>
      </rPr>
      <t>M88</t>
    </r>
  </si>
  <si>
    <r>
      <t>M42</t>
    </r>
    <r>
      <rPr>
        <sz val="13"/>
        <color indexed="8"/>
        <rFont val="Times New Roman"/>
        <family val="1"/>
        <charset val="204"/>
      </rPr>
      <t xml:space="preserve">, </t>
    </r>
    <r>
      <rPr>
        <sz val="13"/>
        <rFont val="Times New Roman"/>
        <family val="1"/>
        <charset val="204"/>
      </rPr>
      <t>M43</t>
    </r>
    <r>
      <rPr>
        <sz val="13"/>
        <color indexed="8"/>
        <rFont val="Times New Roman"/>
        <family val="1"/>
        <charset val="204"/>
      </rPr>
      <t xml:space="preserve">, </t>
    </r>
    <r>
      <rPr>
        <sz val="13"/>
        <rFont val="Times New Roman"/>
        <family val="1"/>
        <charset val="204"/>
      </rPr>
      <t>M45</t>
    </r>
    <r>
      <rPr>
        <sz val="13"/>
        <color indexed="8"/>
        <rFont val="Times New Roman"/>
        <family val="1"/>
        <charset val="204"/>
      </rPr>
      <t xml:space="preserve">, </t>
    </r>
    <r>
      <rPr>
        <sz val="13"/>
        <rFont val="Times New Roman"/>
        <family val="1"/>
        <charset val="204"/>
      </rPr>
      <t>M46</t>
    </r>
    <r>
      <rPr>
        <sz val="13"/>
        <color indexed="8"/>
        <rFont val="Times New Roman"/>
        <family val="1"/>
        <charset val="204"/>
      </rPr>
      <t xml:space="preserve">, </t>
    </r>
    <r>
      <rPr>
        <sz val="13"/>
        <rFont val="Times New Roman"/>
        <family val="1"/>
        <charset val="204"/>
      </rPr>
      <t>M48</t>
    </r>
    <r>
      <rPr>
        <sz val="13"/>
        <color indexed="8"/>
        <rFont val="Times New Roman"/>
        <family val="1"/>
        <charset val="204"/>
      </rPr>
      <t xml:space="preserve">, </t>
    </r>
    <r>
      <rPr>
        <sz val="13"/>
        <rFont val="Times New Roman"/>
        <family val="1"/>
        <charset val="204"/>
      </rPr>
      <t>M50</t>
    </r>
    <r>
      <rPr>
        <sz val="13"/>
        <color indexed="8"/>
        <rFont val="Times New Roman"/>
        <family val="1"/>
        <charset val="204"/>
      </rPr>
      <t xml:space="preserve">, </t>
    </r>
    <r>
      <rPr>
        <sz val="13"/>
        <rFont val="Times New Roman"/>
        <family val="1"/>
        <charset val="204"/>
      </rPr>
      <t>M51</t>
    </r>
    <r>
      <rPr>
        <sz val="13"/>
        <color indexed="8"/>
        <rFont val="Times New Roman"/>
        <family val="1"/>
        <charset val="204"/>
      </rPr>
      <t xml:space="preserve">, </t>
    </r>
    <r>
      <rPr>
        <sz val="13"/>
        <rFont val="Times New Roman"/>
        <family val="1"/>
        <charset val="204"/>
      </rPr>
      <t>M53</t>
    </r>
    <r>
      <rPr>
        <sz val="13"/>
        <color indexed="8"/>
        <rFont val="Times New Roman"/>
        <family val="1"/>
        <charset val="204"/>
      </rPr>
      <t xml:space="preserve">, </t>
    </r>
    <r>
      <rPr>
        <sz val="13"/>
        <rFont val="Times New Roman"/>
        <family val="1"/>
        <charset val="204"/>
      </rPr>
      <t>M92</t>
    </r>
    <r>
      <rPr>
        <sz val="13"/>
        <color indexed="8"/>
        <rFont val="Times New Roman"/>
        <family val="1"/>
        <charset val="204"/>
      </rPr>
      <t xml:space="preserve">, </t>
    </r>
    <r>
      <rPr>
        <sz val="13"/>
        <rFont val="Times New Roman"/>
        <family val="1"/>
        <charset val="204"/>
      </rPr>
      <t>M93</t>
    </r>
    <r>
      <rPr>
        <sz val="13"/>
        <color indexed="8"/>
        <rFont val="Times New Roman"/>
        <family val="1"/>
        <charset val="204"/>
      </rPr>
      <t xml:space="preserve">, </t>
    </r>
    <r>
      <rPr>
        <sz val="13"/>
        <rFont val="Times New Roman"/>
        <family val="1"/>
        <charset val="204"/>
      </rPr>
      <t>M95</t>
    </r>
    <r>
      <rPr>
        <sz val="13"/>
        <color indexed="8"/>
        <rFont val="Times New Roman"/>
        <family val="1"/>
        <charset val="204"/>
      </rPr>
      <t xml:space="preserve">, </t>
    </r>
    <r>
      <rPr>
        <sz val="13"/>
        <rFont val="Times New Roman"/>
        <family val="1"/>
        <charset val="204"/>
      </rPr>
      <t>Q76.2</t>
    </r>
  </si>
  <si>
    <r>
      <t>M00</t>
    </r>
    <r>
      <rPr>
        <sz val="13"/>
        <color indexed="8"/>
        <rFont val="Times New Roman"/>
        <family val="1"/>
        <charset val="204"/>
      </rPr>
      <t xml:space="preserve">, </t>
    </r>
    <r>
      <rPr>
        <sz val="13"/>
        <rFont val="Times New Roman"/>
        <family val="1"/>
        <charset val="204"/>
      </rPr>
      <t>M01</t>
    </r>
    <r>
      <rPr>
        <sz val="13"/>
        <color indexed="8"/>
        <rFont val="Times New Roman"/>
        <family val="1"/>
        <charset val="204"/>
      </rPr>
      <t xml:space="preserve">, </t>
    </r>
    <r>
      <rPr>
        <sz val="13"/>
        <rFont val="Times New Roman"/>
        <family val="1"/>
        <charset val="204"/>
      </rPr>
      <t>M03.0</t>
    </r>
    <r>
      <rPr>
        <sz val="13"/>
        <color indexed="8"/>
        <rFont val="Times New Roman"/>
        <family val="1"/>
        <charset val="204"/>
      </rPr>
      <t xml:space="preserve">, </t>
    </r>
    <r>
      <rPr>
        <sz val="13"/>
        <rFont val="Times New Roman"/>
        <family val="1"/>
        <charset val="204"/>
      </rPr>
      <t>M12.5</t>
    </r>
    <r>
      <rPr>
        <sz val="13"/>
        <color indexed="8"/>
        <rFont val="Times New Roman"/>
        <family val="1"/>
        <charset val="204"/>
      </rPr>
      <t xml:space="preserve">, </t>
    </r>
    <r>
      <rPr>
        <sz val="13"/>
        <rFont val="Times New Roman"/>
        <family val="1"/>
        <charset val="204"/>
      </rPr>
      <t>M17</t>
    </r>
  </si>
  <si>
    <r>
      <t>M24.6</t>
    </r>
    <r>
      <rPr>
        <sz val="13"/>
        <color indexed="8"/>
        <rFont val="Times New Roman"/>
        <family val="1"/>
        <charset val="204"/>
      </rPr>
      <t xml:space="preserve">, </t>
    </r>
    <r>
      <rPr>
        <sz val="13"/>
        <rFont val="Times New Roman"/>
        <family val="1"/>
        <charset val="204"/>
      </rPr>
      <t>Z98.1</t>
    </r>
    <r>
      <rPr>
        <sz val="13"/>
        <color indexed="8"/>
        <rFont val="Times New Roman"/>
        <family val="1"/>
        <charset val="204"/>
      </rPr>
      <t xml:space="preserve">, </t>
    </r>
    <r>
      <rPr>
        <sz val="13"/>
        <rFont val="Times New Roman"/>
        <family val="1"/>
        <charset val="204"/>
      </rPr>
      <t>G80.1</t>
    </r>
    <r>
      <rPr>
        <sz val="13"/>
        <color indexed="8"/>
        <rFont val="Times New Roman"/>
        <family val="1"/>
        <charset val="204"/>
      </rPr>
      <t xml:space="preserve">, </t>
    </r>
    <r>
      <rPr>
        <sz val="13"/>
        <rFont val="Times New Roman"/>
        <family val="1"/>
        <charset val="204"/>
      </rPr>
      <t>G80.2</t>
    </r>
    <r>
      <rPr>
        <sz val="13"/>
        <color indexed="8"/>
        <rFont val="Times New Roman"/>
        <family val="1"/>
        <charset val="204"/>
      </rPr>
      <t xml:space="preserve">, </t>
    </r>
    <r>
      <rPr>
        <sz val="13"/>
        <rFont val="Times New Roman"/>
        <family val="1"/>
        <charset val="204"/>
      </rPr>
      <t>M21.0</t>
    </r>
    <r>
      <rPr>
        <sz val="13"/>
        <color indexed="8"/>
        <rFont val="Times New Roman"/>
        <family val="1"/>
        <charset val="204"/>
      </rPr>
      <t xml:space="preserve">, </t>
    </r>
    <r>
      <rPr>
        <sz val="13"/>
        <rFont val="Times New Roman"/>
        <family val="1"/>
        <charset val="204"/>
      </rPr>
      <t>M21.2</t>
    </r>
    <r>
      <rPr>
        <sz val="13"/>
        <color indexed="8"/>
        <rFont val="Times New Roman"/>
        <family val="1"/>
        <charset val="204"/>
      </rPr>
      <t xml:space="preserve">, </t>
    </r>
    <r>
      <rPr>
        <sz val="13"/>
        <rFont val="Times New Roman"/>
        <family val="1"/>
        <charset val="204"/>
      </rPr>
      <t>M21.4</t>
    </r>
    <r>
      <rPr>
        <sz val="13"/>
        <color indexed="8"/>
        <rFont val="Times New Roman"/>
        <family val="1"/>
        <charset val="204"/>
      </rPr>
      <t xml:space="preserve">, </t>
    </r>
    <r>
      <rPr>
        <sz val="13"/>
        <rFont val="Times New Roman"/>
        <family val="1"/>
        <charset val="204"/>
      </rPr>
      <t>M21.5</t>
    </r>
    <r>
      <rPr>
        <sz val="13"/>
        <color indexed="8"/>
        <rFont val="Times New Roman"/>
        <family val="1"/>
        <charset val="204"/>
      </rPr>
      <t xml:space="preserve">, </t>
    </r>
    <r>
      <rPr>
        <sz val="13"/>
        <rFont val="Times New Roman"/>
        <family val="1"/>
        <charset val="204"/>
      </rPr>
      <t>M21.9</t>
    </r>
    <r>
      <rPr>
        <sz val="13"/>
        <color indexed="8"/>
        <rFont val="Times New Roman"/>
        <family val="1"/>
        <charset val="204"/>
      </rPr>
      <t xml:space="preserve">, </t>
    </r>
    <r>
      <rPr>
        <sz val="13"/>
        <rFont val="Times New Roman"/>
        <family val="1"/>
        <charset val="204"/>
      </rPr>
      <t>Q68.1</t>
    </r>
    <r>
      <rPr>
        <sz val="13"/>
        <color indexed="8"/>
        <rFont val="Times New Roman"/>
        <family val="1"/>
        <charset val="204"/>
      </rPr>
      <t xml:space="preserve">, </t>
    </r>
    <r>
      <rPr>
        <sz val="13"/>
        <rFont val="Times New Roman"/>
        <family val="1"/>
        <charset val="204"/>
      </rPr>
      <t>Q72.5</t>
    </r>
    <r>
      <rPr>
        <sz val="13"/>
        <color indexed="8"/>
        <rFont val="Times New Roman"/>
        <family val="1"/>
        <charset val="204"/>
      </rPr>
      <t xml:space="preserve">, </t>
    </r>
    <r>
      <rPr>
        <sz val="13"/>
        <rFont val="Times New Roman"/>
        <family val="1"/>
        <charset val="204"/>
      </rPr>
      <t>Q72.6</t>
    </r>
    <r>
      <rPr>
        <sz val="13"/>
        <color indexed="8"/>
        <rFont val="Times New Roman"/>
        <family val="1"/>
        <charset val="204"/>
      </rPr>
      <t xml:space="preserve">, </t>
    </r>
    <r>
      <rPr>
        <sz val="13"/>
        <rFont val="Times New Roman"/>
        <family val="1"/>
        <charset val="204"/>
      </rPr>
      <t>Q72.8</t>
    </r>
    <r>
      <rPr>
        <sz val="13"/>
        <color indexed="8"/>
        <rFont val="Times New Roman"/>
        <family val="1"/>
        <charset val="204"/>
      </rPr>
      <t xml:space="preserve">, </t>
    </r>
    <r>
      <rPr>
        <sz val="13"/>
        <rFont val="Times New Roman"/>
        <family val="1"/>
        <charset val="204"/>
      </rPr>
      <t>Q72.9</t>
    </r>
    <r>
      <rPr>
        <sz val="13"/>
        <color indexed="8"/>
        <rFont val="Times New Roman"/>
        <family val="1"/>
        <charset val="204"/>
      </rPr>
      <t xml:space="preserve">, </t>
    </r>
    <r>
      <rPr>
        <sz val="13"/>
        <rFont val="Times New Roman"/>
        <family val="1"/>
        <charset val="204"/>
      </rPr>
      <t>Q74.2</t>
    </r>
    <r>
      <rPr>
        <sz val="13"/>
        <color indexed="8"/>
        <rFont val="Times New Roman"/>
        <family val="1"/>
        <charset val="204"/>
      </rPr>
      <t xml:space="preserve">, </t>
    </r>
    <r>
      <rPr>
        <sz val="13"/>
        <rFont val="Times New Roman"/>
        <family val="1"/>
        <charset val="204"/>
      </rPr>
      <t>Q74.3</t>
    </r>
    <r>
      <rPr>
        <sz val="13"/>
        <color indexed="8"/>
        <rFont val="Times New Roman"/>
        <family val="1"/>
        <charset val="204"/>
      </rPr>
      <t xml:space="preserve">, </t>
    </r>
    <r>
      <rPr>
        <sz val="13"/>
        <rFont val="Times New Roman"/>
        <family val="1"/>
        <charset val="204"/>
      </rPr>
      <t>Q74.8</t>
    </r>
    <r>
      <rPr>
        <sz val="13"/>
        <color indexed="8"/>
        <rFont val="Times New Roman"/>
        <family val="1"/>
        <charset val="204"/>
      </rPr>
      <t xml:space="preserve">, </t>
    </r>
    <r>
      <rPr>
        <sz val="13"/>
        <rFont val="Times New Roman"/>
        <family val="1"/>
        <charset val="204"/>
      </rPr>
      <t>Q77.7</t>
    </r>
    <r>
      <rPr>
        <sz val="13"/>
        <color indexed="8"/>
        <rFont val="Times New Roman"/>
        <family val="1"/>
        <charset val="204"/>
      </rPr>
      <t xml:space="preserve">, </t>
    </r>
    <r>
      <rPr>
        <sz val="13"/>
        <rFont val="Times New Roman"/>
        <family val="1"/>
        <charset val="204"/>
      </rPr>
      <t>Q87.3</t>
    </r>
    <r>
      <rPr>
        <sz val="13"/>
        <color indexed="8"/>
        <rFont val="Times New Roman"/>
        <family val="1"/>
        <charset val="204"/>
      </rPr>
      <t xml:space="preserve">, </t>
    </r>
    <r>
      <rPr>
        <sz val="13"/>
        <rFont val="Times New Roman"/>
        <family val="1"/>
        <charset val="204"/>
      </rPr>
      <t>G11.4</t>
    </r>
    <r>
      <rPr>
        <sz val="13"/>
        <color indexed="8"/>
        <rFont val="Times New Roman"/>
        <family val="1"/>
        <charset val="204"/>
      </rPr>
      <t xml:space="preserve">, </t>
    </r>
    <r>
      <rPr>
        <sz val="13"/>
        <rFont val="Times New Roman"/>
        <family val="1"/>
        <charset val="204"/>
      </rPr>
      <t>G12.1</t>
    </r>
    <r>
      <rPr>
        <sz val="13"/>
        <color indexed="8"/>
        <rFont val="Times New Roman"/>
        <family val="1"/>
        <charset val="204"/>
      </rPr>
      <t xml:space="preserve">, </t>
    </r>
    <r>
      <rPr>
        <sz val="13"/>
        <rFont val="Times New Roman"/>
        <family val="1"/>
        <charset val="204"/>
      </rPr>
      <t>G80.9</t>
    </r>
    <r>
      <rPr>
        <sz val="13"/>
        <color indexed="8"/>
        <rFont val="Times New Roman"/>
        <family val="1"/>
        <charset val="204"/>
      </rPr>
      <t xml:space="preserve">, </t>
    </r>
    <r>
      <rPr>
        <sz val="13"/>
        <rFont val="Times New Roman"/>
        <family val="1"/>
        <charset val="204"/>
      </rPr>
      <t>S44</t>
    </r>
    <r>
      <rPr>
        <sz val="13"/>
        <color indexed="8"/>
        <rFont val="Times New Roman"/>
        <family val="1"/>
        <charset val="204"/>
      </rPr>
      <t xml:space="preserve">, </t>
    </r>
    <r>
      <rPr>
        <sz val="13"/>
        <rFont val="Times New Roman"/>
        <family val="1"/>
        <charset val="204"/>
      </rPr>
      <t>S45</t>
    </r>
    <r>
      <rPr>
        <sz val="13"/>
        <color indexed="8"/>
        <rFont val="Times New Roman"/>
        <family val="1"/>
        <charset val="204"/>
      </rPr>
      <t xml:space="preserve">, </t>
    </r>
    <r>
      <rPr>
        <sz val="13"/>
        <rFont val="Times New Roman"/>
        <family val="1"/>
        <charset val="204"/>
      </rPr>
      <t>S46</t>
    </r>
    <r>
      <rPr>
        <sz val="13"/>
        <color indexed="8"/>
        <rFont val="Times New Roman"/>
        <family val="1"/>
        <charset val="204"/>
      </rPr>
      <t xml:space="preserve">, </t>
    </r>
    <r>
      <rPr>
        <sz val="13"/>
        <rFont val="Times New Roman"/>
        <family val="1"/>
        <charset val="204"/>
      </rPr>
      <t>S50</t>
    </r>
    <r>
      <rPr>
        <sz val="13"/>
        <color indexed="8"/>
        <rFont val="Times New Roman"/>
        <family val="1"/>
        <charset val="204"/>
      </rPr>
      <t xml:space="preserve">, </t>
    </r>
    <r>
      <rPr>
        <sz val="13"/>
        <rFont val="Times New Roman"/>
        <family val="1"/>
        <charset val="204"/>
      </rPr>
      <t>M19.1</t>
    </r>
    <r>
      <rPr>
        <sz val="13"/>
        <color indexed="8"/>
        <rFont val="Times New Roman"/>
        <family val="1"/>
        <charset val="204"/>
      </rPr>
      <t xml:space="preserve">, </t>
    </r>
    <r>
      <rPr>
        <sz val="13"/>
        <rFont val="Times New Roman"/>
        <family val="1"/>
        <charset val="204"/>
      </rPr>
      <t>M20.1</t>
    </r>
    <r>
      <rPr>
        <sz val="13"/>
        <color indexed="8"/>
        <rFont val="Times New Roman"/>
        <family val="1"/>
        <charset val="204"/>
      </rPr>
      <t xml:space="preserve">, </t>
    </r>
    <r>
      <rPr>
        <sz val="13"/>
        <rFont val="Times New Roman"/>
        <family val="1"/>
        <charset val="204"/>
      </rPr>
      <t>M20.5</t>
    </r>
    <r>
      <rPr>
        <sz val="13"/>
        <color indexed="8"/>
        <rFont val="Times New Roman"/>
        <family val="1"/>
        <charset val="204"/>
      </rPr>
      <t xml:space="preserve">, </t>
    </r>
    <r>
      <rPr>
        <sz val="13"/>
        <rFont val="Times New Roman"/>
        <family val="1"/>
        <charset val="204"/>
      </rPr>
      <t>Q05.9</t>
    </r>
    <r>
      <rPr>
        <sz val="13"/>
        <color indexed="8"/>
        <rFont val="Times New Roman"/>
        <family val="1"/>
        <charset val="204"/>
      </rPr>
      <t xml:space="preserve">, </t>
    </r>
    <r>
      <rPr>
        <sz val="13"/>
        <rFont val="Times New Roman"/>
        <family val="1"/>
        <charset val="204"/>
      </rPr>
      <t>Q66.0</t>
    </r>
    <r>
      <rPr>
        <sz val="13"/>
        <color indexed="8"/>
        <rFont val="Times New Roman"/>
        <family val="1"/>
        <charset val="204"/>
      </rPr>
      <t xml:space="preserve">, </t>
    </r>
    <r>
      <rPr>
        <sz val="13"/>
        <rFont val="Times New Roman"/>
        <family val="1"/>
        <charset val="204"/>
      </rPr>
      <t>Q66.5</t>
    </r>
    <r>
      <rPr>
        <sz val="13"/>
        <color indexed="8"/>
        <rFont val="Times New Roman"/>
        <family val="1"/>
        <charset val="204"/>
      </rPr>
      <t xml:space="preserve">, </t>
    </r>
    <r>
      <rPr>
        <sz val="13"/>
        <rFont val="Times New Roman"/>
        <family val="1"/>
        <charset val="204"/>
      </rPr>
      <t>Q66.8</t>
    </r>
    <r>
      <rPr>
        <sz val="13"/>
        <color indexed="8"/>
        <rFont val="Times New Roman"/>
        <family val="1"/>
        <charset val="204"/>
      </rPr>
      <t xml:space="preserve">, </t>
    </r>
    <r>
      <rPr>
        <sz val="13"/>
        <rFont val="Times New Roman"/>
        <family val="1"/>
        <charset val="204"/>
      </rPr>
      <t>Q68.2</t>
    </r>
  </si>
  <si>
    <r>
      <t>S70.7</t>
    </r>
    <r>
      <rPr>
        <sz val="13"/>
        <color indexed="8"/>
        <rFont val="Times New Roman"/>
        <family val="1"/>
        <charset val="204"/>
      </rPr>
      <t xml:space="preserve">, </t>
    </r>
    <r>
      <rPr>
        <sz val="13"/>
        <rFont val="Times New Roman"/>
        <family val="1"/>
        <charset val="204"/>
      </rPr>
      <t>S70.9</t>
    </r>
    <r>
      <rPr>
        <sz val="13"/>
        <color indexed="8"/>
        <rFont val="Times New Roman"/>
        <family val="1"/>
        <charset val="204"/>
      </rPr>
      <t xml:space="preserve">, </t>
    </r>
    <r>
      <rPr>
        <sz val="13"/>
        <rFont val="Times New Roman"/>
        <family val="1"/>
        <charset val="204"/>
      </rPr>
      <t>S71</t>
    </r>
    <r>
      <rPr>
        <sz val="13"/>
        <color indexed="8"/>
        <rFont val="Times New Roman"/>
        <family val="1"/>
        <charset val="204"/>
      </rPr>
      <t xml:space="preserve">, </t>
    </r>
    <r>
      <rPr>
        <sz val="13"/>
        <rFont val="Times New Roman"/>
        <family val="1"/>
        <charset val="204"/>
      </rPr>
      <t>S72</t>
    </r>
    <r>
      <rPr>
        <sz val="13"/>
        <color indexed="8"/>
        <rFont val="Times New Roman"/>
        <family val="1"/>
        <charset val="204"/>
      </rPr>
      <t xml:space="preserve">, </t>
    </r>
    <r>
      <rPr>
        <sz val="13"/>
        <rFont val="Times New Roman"/>
        <family val="1"/>
        <charset val="204"/>
      </rPr>
      <t>S77</t>
    </r>
    <r>
      <rPr>
        <sz val="13"/>
        <color indexed="8"/>
        <rFont val="Times New Roman"/>
        <family val="1"/>
        <charset val="204"/>
      </rPr>
      <t xml:space="preserve">, </t>
    </r>
    <r>
      <rPr>
        <sz val="13"/>
        <rFont val="Times New Roman"/>
        <family val="1"/>
        <charset val="204"/>
      </rPr>
      <t>S79</t>
    </r>
    <r>
      <rPr>
        <sz val="13"/>
        <color indexed="8"/>
        <rFont val="Times New Roman"/>
        <family val="1"/>
        <charset val="204"/>
      </rPr>
      <t xml:space="preserve">, </t>
    </r>
    <r>
      <rPr>
        <sz val="13"/>
        <rFont val="Times New Roman"/>
        <family val="1"/>
        <charset val="204"/>
      </rPr>
      <t>S42</t>
    </r>
    <r>
      <rPr>
        <sz val="13"/>
        <color indexed="8"/>
        <rFont val="Times New Roman"/>
        <family val="1"/>
        <charset val="204"/>
      </rPr>
      <t xml:space="preserve">, </t>
    </r>
    <r>
      <rPr>
        <sz val="13"/>
        <rFont val="Times New Roman"/>
        <family val="1"/>
        <charset val="204"/>
      </rPr>
      <t>S43</t>
    </r>
    <r>
      <rPr>
        <sz val="13"/>
        <color indexed="8"/>
        <rFont val="Times New Roman"/>
        <family val="1"/>
        <charset val="204"/>
      </rPr>
      <t xml:space="preserve">, </t>
    </r>
    <r>
      <rPr>
        <sz val="13"/>
        <rFont val="Times New Roman"/>
        <family val="1"/>
        <charset val="204"/>
      </rPr>
      <t>S47</t>
    </r>
    <r>
      <rPr>
        <sz val="13"/>
        <color indexed="8"/>
        <rFont val="Times New Roman"/>
        <family val="1"/>
        <charset val="204"/>
      </rPr>
      <t xml:space="preserve">, </t>
    </r>
    <r>
      <rPr>
        <sz val="13"/>
        <rFont val="Times New Roman"/>
        <family val="1"/>
        <charset val="204"/>
      </rPr>
      <t>S49</t>
    </r>
    <r>
      <rPr>
        <sz val="13"/>
        <color indexed="8"/>
        <rFont val="Times New Roman"/>
        <family val="1"/>
        <charset val="204"/>
      </rPr>
      <t xml:space="preserve">, </t>
    </r>
    <r>
      <rPr>
        <sz val="13"/>
        <rFont val="Times New Roman"/>
        <family val="1"/>
        <charset val="204"/>
      </rPr>
      <t>S50</t>
    </r>
    <r>
      <rPr>
        <sz val="13"/>
        <color indexed="8"/>
        <rFont val="Times New Roman"/>
        <family val="1"/>
        <charset val="204"/>
      </rPr>
      <t xml:space="preserve">, </t>
    </r>
    <r>
      <rPr>
        <sz val="13"/>
        <rFont val="Times New Roman"/>
        <family val="1"/>
        <charset val="204"/>
      </rPr>
      <t>M99.9</t>
    </r>
    <r>
      <rPr>
        <sz val="13"/>
        <color indexed="8"/>
        <rFont val="Times New Roman"/>
        <family val="1"/>
        <charset val="204"/>
      </rPr>
      <t xml:space="preserve">, </t>
    </r>
    <r>
      <rPr>
        <sz val="13"/>
        <rFont val="Times New Roman"/>
        <family val="1"/>
        <charset val="204"/>
      </rPr>
      <t>M21.6</t>
    </r>
    <r>
      <rPr>
        <sz val="13"/>
        <color indexed="8"/>
        <rFont val="Times New Roman"/>
        <family val="1"/>
        <charset val="204"/>
      </rPr>
      <t xml:space="preserve">, </t>
    </r>
    <r>
      <rPr>
        <sz val="13"/>
        <rFont val="Times New Roman"/>
        <family val="1"/>
        <charset val="204"/>
      </rPr>
      <t>M95.1</t>
    </r>
    <r>
      <rPr>
        <sz val="13"/>
        <color indexed="8"/>
        <rFont val="Times New Roman"/>
        <family val="1"/>
        <charset val="204"/>
      </rPr>
      <t xml:space="preserve">, </t>
    </r>
    <r>
      <rPr>
        <sz val="13"/>
        <rFont val="Times New Roman"/>
        <family val="1"/>
        <charset val="204"/>
      </rPr>
      <t>M21.8</t>
    </r>
    <r>
      <rPr>
        <sz val="13"/>
        <color indexed="8"/>
        <rFont val="Times New Roman"/>
        <family val="1"/>
        <charset val="204"/>
      </rPr>
      <t xml:space="preserve">, </t>
    </r>
    <r>
      <rPr>
        <sz val="13"/>
        <rFont val="Times New Roman"/>
        <family val="1"/>
        <charset val="204"/>
      </rPr>
      <t>M21.9</t>
    </r>
    <r>
      <rPr>
        <sz val="13"/>
        <color indexed="8"/>
        <rFont val="Times New Roman"/>
        <family val="1"/>
        <charset val="204"/>
      </rPr>
      <t xml:space="preserve">, </t>
    </r>
    <r>
      <rPr>
        <sz val="13"/>
        <rFont val="Times New Roman"/>
        <family val="1"/>
        <charset val="204"/>
      </rPr>
      <t>Q66</t>
    </r>
    <r>
      <rPr>
        <sz val="13"/>
        <color indexed="8"/>
        <rFont val="Times New Roman"/>
        <family val="1"/>
        <charset val="204"/>
      </rPr>
      <t xml:space="preserve">, </t>
    </r>
    <r>
      <rPr>
        <sz val="13"/>
        <rFont val="Times New Roman"/>
        <family val="1"/>
        <charset val="204"/>
      </rPr>
      <t>Q78</t>
    </r>
    <r>
      <rPr>
        <sz val="13"/>
        <color indexed="8"/>
        <rFont val="Times New Roman"/>
        <family val="1"/>
        <charset val="204"/>
      </rPr>
      <t xml:space="preserve">, </t>
    </r>
    <r>
      <rPr>
        <sz val="13"/>
        <rFont val="Times New Roman"/>
        <family val="1"/>
        <charset val="204"/>
      </rPr>
      <t>M86</t>
    </r>
    <r>
      <rPr>
        <sz val="13"/>
        <color indexed="8"/>
        <rFont val="Times New Roman"/>
        <family val="1"/>
        <charset val="204"/>
      </rPr>
      <t xml:space="preserve">, </t>
    </r>
    <r>
      <rPr>
        <sz val="13"/>
        <rFont val="Times New Roman"/>
        <family val="1"/>
        <charset val="204"/>
      </rPr>
      <t>G11.4</t>
    </r>
    <r>
      <rPr>
        <sz val="13"/>
        <color indexed="8"/>
        <rFont val="Times New Roman"/>
        <family val="1"/>
        <charset val="204"/>
      </rPr>
      <t xml:space="preserve">, </t>
    </r>
    <r>
      <rPr>
        <sz val="13"/>
        <rFont val="Times New Roman"/>
        <family val="1"/>
        <charset val="204"/>
      </rPr>
      <t>G12.1</t>
    </r>
    <r>
      <rPr>
        <sz val="13"/>
        <color indexed="8"/>
        <rFont val="Times New Roman"/>
        <family val="1"/>
        <charset val="204"/>
      </rPr>
      <t xml:space="preserve">, </t>
    </r>
    <r>
      <rPr>
        <sz val="13"/>
        <rFont val="Times New Roman"/>
        <family val="1"/>
        <charset val="204"/>
      </rPr>
      <t>G80.9</t>
    </r>
    <r>
      <rPr>
        <sz val="13"/>
        <color indexed="8"/>
        <rFont val="Times New Roman"/>
        <family val="1"/>
        <charset val="204"/>
      </rPr>
      <t xml:space="preserve">, </t>
    </r>
    <r>
      <rPr>
        <sz val="13"/>
        <rFont val="Times New Roman"/>
        <family val="1"/>
        <charset val="204"/>
      </rPr>
      <t>G80.1</t>
    </r>
    <r>
      <rPr>
        <sz val="13"/>
        <color indexed="8"/>
        <rFont val="Times New Roman"/>
        <family val="1"/>
        <charset val="204"/>
      </rPr>
      <t xml:space="preserve">, </t>
    </r>
    <r>
      <rPr>
        <sz val="13"/>
        <rFont val="Times New Roman"/>
        <family val="1"/>
        <charset val="204"/>
      </rPr>
      <t>G80.2</t>
    </r>
  </si>
  <si>
    <r>
      <t>M25.3</t>
    </r>
    <r>
      <rPr>
        <sz val="13"/>
        <color indexed="8"/>
        <rFont val="Times New Roman"/>
        <family val="1"/>
        <charset val="204"/>
      </rPr>
      <t xml:space="preserve">, </t>
    </r>
    <r>
      <rPr>
        <sz val="13"/>
        <rFont val="Times New Roman"/>
        <family val="1"/>
        <charset val="204"/>
      </rPr>
      <t>M91</t>
    </r>
    <r>
      <rPr>
        <sz val="13"/>
        <color indexed="8"/>
        <rFont val="Times New Roman"/>
        <family val="1"/>
        <charset val="204"/>
      </rPr>
      <t xml:space="preserve">, </t>
    </r>
    <r>
      <rPr>
        <sz val="13"/>
        <rFont val="Times New Roman"/>
        <family val="1"/>
        <charset val="204"/>
      </rPr>
      <t>M95.8</t>
    </r>
    <r>
      <rPr>
        <sz val="13"/>
        <color indexed="8"/>
        <rFont val="Times New Roman"/>
        <family val="1"/>
        <charset val="204"/>
      </rPr>
      <t xml:space="preserve">, </t>
    </r>
    <r>
      <rPr>
        <sz val="13"/>
        <rFont val="Times New Roman"/>
        <family val="1"/>
        <charset val="204"/>
      </rPr>
      <t>Q65.0</t>
    </r>
    <r>
      <rPr>
        <sz val="13"/>
        <color indexed="8"/>
        <rFont val="Times New Roman"/>
        <family val="1"/>
        <charset val="204"/>
      </rPr>
      <t xml:space="preserve">, </t>
    </r>
    <r>
      <rPr>
        <sz val="13"/>
        <rFont val="Times New Roman"/>
        <family val="1"/>
        <charset val="204"/>
      </rPr>
      <t>Q65.1</t>
    </r>
    <r>
      <rPr>
        <sz val="13"/>
        <color indexed="8"/>
        <rFont val="Times New Roman"/>
        <family val="1"/>
        <charset val="204"/>
      </rPr>
      <t xml:space="preserve">, </t>
    </r>
    <r>
      <rPr>
        <sz val="13"/>
        <rFont val="Times New Roman"/>
        <family val="1"/>
        <charset val="204"/>
      </rPr>
      <t>Q65.3</t>
    </r>
    <r>
      <rPr>
        <sz val="13"/>
        <color indexed="8"/>
        <rFont val="Times New Roman"/>
        <family val="1"/>
        <charset val="204"/>
      </rPr>
      <t xml:space="preserve">, </t>
    </r>
    <r>
      <rPr>
        <sz val="13"/>
        <rFont val="Times New Roman"/>
        <family val="1"/>
        <charset val="204"/>
      </rPr>
      <t>Q65.4</t>
    </r>
    <r>
      <rPr>
        <sz val="13"/>
        <color indexed="8"/>
        <rFont val="Times New Roman"/>
        <family val="1"/>
        <charset val="204"/>
      </rPr>
      <t xml:space="preserve">, </t>
    </r>
    <r>
      <rPr>
        <sz val="13"/>
        <rFont val="Times New Roman"/>
        <family val="1"/>
        <charset val="204"/>
      </rPr>
      <t>Q65.8</t>
    </r>
    <r>
      <rPr>
        <sz val="13"/>
        <color indexed="8"/>
        <rFont val="Times New Roman"/>
        <family val="1"/>
        <charset val="204"/>
      </rPr>
      <t xml:space="preserve">, </t>
    </r>
    <r>
      <rPr>
        <sz val="13"/>
        <rFont val="Times New Roman"/>
        <family val="1"/>
        <charset val="204"/>
      </rPr>
      <t>M16.2</t>
    </r>
    <r>
      <rPr>
        <sz val="13"/>
        <color indexed="8"/>
        <rFont val="Times New Roman"/>
        <family val="1"/>
        <charset val="204"/>
      </rPr>
      <t xml:space="preserve">, </t>
    </r>
    <r>
      <rPr>
        <sz val="13"/>
        <rFont val="Times New Roman"/>
        <family val="1"/>
        <charset val="204"/>
      </rPr>
      <t>M16.3</t>
    </r>
    <r>
      <rPr>
        <sz val="13"/>
        <color indexed="8"/>
        <rFont val="Times New Roman"/>
        <family val="1"/>
        <charset val="204"/>
      </rPr>
      <t xml:space="preserve">, </t>
    </r>
    <r>
      <rPr>
        <sz val="13"/>
        <rFont val="Times New Roman"/>
        <family val="1"/>
        <charset val="204"/>
      </rPr>
      <t>M92</t>
    </r>
  </si>
  <si>
    <r>
      <t>A18.0</t>
    </r>
    <r>
      <rPr>
        <sz val="13"/>
        <color indexed="8"/>
        <rFont val="Times New Roman"/>
        <family val="1"/>
        <charset val="204"/>
      </rPr>
      <t xml:space="preserve">, </t>
    </r>
    <r>
      <rPr>
        <sz val="13"/>
        <rFont val="Times New Roman"/>
        <family val="1"/>
        <charset val="204"/>
      </rPr>
      <t>S12.0</t>
    </r>
    <r>
      <rPr>
        <sz val="13"/>
        <color indexed="8"/>
        <rFont val="Times New Roman"/>
        <family val="1"/>
        <charset val="204"/>
      </rPr>
      <t xml:space="preserve">, </t>
    </r>
    <r>
      <rPr>
        <sz val="13"/>
        <rFont val="Times New Roman"/>
        <family val="1"/>
        <charset val="204"/>
      </rPr>
      <t>S12.1</t>
    </r>
    <r>
      <rPr>
        <sz val="13"/>
        <color indexed="8"/>
        <rFont val="Times New Roman"/>
        <family val="1"/>
        <charset val="204"/>
      </rPr>
      <t xml:space="preserve">, </t>
    </r>
    <r>
      <rPr>
        <sz val="13"/>
        <rFont val="Times New Roman"/>
        <family val="1"/>
        <charset val="204"/>
      </rPr>
      <t>S13</t>
    </r>
    <r>
      <rPr>
        <sz val="13"/>
        <color indexed="8"/>
        <rFont val="Times New Roman"/>
        <family val="1"/>
        <charset val="204"/>
      </rPr>
      <t xml:space="preserve">, </t>
    </r>
    <r>
      <rPr>
        <sz val="13"/>
        <rFont val="Times New Roman"/>
        <family val="1"/>
        <charset val="204"/>
      </rPr>
      <t>S14</t>
    </r>
    <r>
      <rPr>
        <sz val="13"/>
        <color indexed="8"/>
        <rFont val="Times New Roman"/>
        <family val="1"/>
        <charset val="204"/>
      </rPr>
      <t xml:space="preserve">, </t>
    </r>
    <r>
      <rPr>
        <sz val="13"/>
        <rFont val="Times New Roman"/>
        <family val="1"/>
        <charset val="204"/>
      </rPr>
      <t>S19</t>
    </r>
    <r>
      <rPr>
        <sz val="13"/>
        <color indexed="8"/>
        <rFont val="Times New Roman"/>
        <family val="1"/>
        <charset val="204"/>
      </rPr>
      <t xml:space="preserve">, </t>
    </r>
    <r>
      <rPr>
        <sz val="13"/>
        <rFont val="Times New Roman"/>
        <family val="1"/>
        <charset val="204"/>
      </rPr>
      <t>S22.0</t>
    </r>
    <r>
      <rPr>
        <sz val="13"/>
        <color indexed="8"/>
        <rFont val="Times New Roman"/>
        <family val="1"/>
        <charset val="204"/>
      </rPr>
      <t xml:space="preserve">, </t>
    </r>
    <r>
      <rPr>
        <sz val="13"/>
        <rFont val="Times New Roman"/>
        <family val="1"/>
        <charset val="204"/>
      </rPr>
      <t>S22.1</t>
    </r>
    <r>
      <rPr>
        <sz val="13"/>
        <color indexed="8"/>
        <rFont val="Times New Roman"/>
        <family val="1"/>
        <charset val="204"/>
      </rPr>
      <t xml:space="preserve">, </t>
    </r>
    <r>
      <rPr>
        <sz val="13"/>
        <rFont val="Times New Roman"/>
        <family val="1"/>
        <charset val="204"/>
      </rPr>
      <t>S23</t>
    </r>
    <r>
      <rPr>
        <sz val="13"/>
        <color indexed="8"/>
        <rFont val="Times New Roman"/>
        <family val="1"/>
        <charset val="204"/>
      </rPr>
      <t xml:space="preserve">, </t>
    </r>
    <r>
      <rPr>
        <sz val="13"/>
        <rFont val="Times New Roman"/>
        <family val="1"/>
        <charset val="204"/>
      </rPr>
      <t>S24</t>
    </r>
    <r>
      <rPr>
        <sz val="13"/>
        <color indexed="8"/>
        <rFont val="Times New Roman"/>
        <family val="1"/>
        <charset val="204"/>
      </rPr>
      <t xml:space="preserve">, </t>
    </r>
    <r>
      <rPr>
        <sz val="13"/>
        <rFont val="Times New Roman"/>
        <family val="1"/>
        <charset val="204"/>
      </rPr>
      <t>S32.0</t>
    </r>
    <r>
      <rPr>
        <sz val="13"/>
        <color indexed="8"/>
        <rFont val="Times New Roman"/>
        <family val="1"/>
        <charset val="204"/>
      </rPr>
      <t xml:space="preserve">, </t>
    </r>
    <r>
      <rPr>
        <sz val="13"/>
        <rFont val="Times New Roman"/>
        <family val="1"/>
        <charset val="204"/>
      </rPr>
      <t>S32.1</t>
    </r>
    <r>
      <rPr>
        <sz val="13"/>
        <color indexed="8"/>
        <rFont val="Times New Roman"/>
        <family val="1"/>
        <charset val="204"/>
      </rPr>
      <t xml:space="preserve">, </t>
    </r>
    <r>
      <rPr>
        <sz val="13"/>
        <rFont val="Times New Roman"/>
        <family val="1"/>
        <charset val="204"/>
      </rPr>
      <t>S33</t>
    </r>
    <r>
      <rPr>
        <sz val="13"/>
        <color indexed="8"/>
        <rFont val="Times New Roman"/>
        <family val="1"/>
        <charset val="204"/>
      </rPr>
      <t xml:space="preserve">, </t>
    </r>
    <r>
      <rPr>
        <sz val="13"/>
        <rFont val="Times New Roman"/>
        <family val="1"/>
        <charset val="204"/>
      </rPr>
      <t>S34</t>
    </r>
    <r>
      <rPr>
        <sz val="13"/>
        <color indexed="8"/>
        <rFont val="Times New Roman"/>
        <family val="1"/>
        <charset val="204"/>
      </rPr>
      <t xml:space="preserve">, </t>
    </r>
    <r>
      <rPr>
        <sz val="13"/>
        <rFont val="Times New Roman"/>
        <family val="1"/>
        <charset val="204"/>
      </rPr>
      <t>T08</t>
    </r>
    <r>
      <rPr>
        <sz val="13"/>
        <color indexed="8"/>
        <rFont val="Times New Roman"/>
        <family val="1"/>
        <charset val="204"/>
      </rPr>
      <t xml:space="preserve">, </t>
    </r>
    <r>
      <rPr>
        <sz val="13"/>
        <rFont val="Times New Roman"/>
        <family val="1"/>
        <charset val="204"/>
      </rPr>
      <t>T09</t>
    </r>
    <r>
      <rPr>
        <sz val="13"/>
        <color indexed="8"/>
        <rFont val="Times New Roman"/>
        <family val="1"/>
        <charset val="204"/>
      </rPr>
      <t xml:space="preserve">, </t>
    </r>
    <r>
      <rPr>
        <sz val="13"/>
        <rFont val="Times New Roman"/>
        <family val="1"/>
        <charset val="204"/>
      </rPr>
      <t>T85</t>
    </r>
    <r>
      <rPr>
        <sz val="13"/>
        <color indexed="8"/>
        <rFont val="Times New Roman"/>
        <family val="1"/>
        <charset val="204"/>
      </rPr>
      <t xml:space="preserve">, </t>
    </r>
    <r>
      <rPr>
        <sz val="13"/>
        <rFont val="Times New Roman"/>
        <family val="1"/>
        <charset val="204"/>
      </rPr>
      <t>T91</t>
    </r>
    <r>
      <rPr>
        <sz val="13"/>
        <color indexed="8"/>
        <rFont val="Times New Roman"/>
        <family val="1"/>
        <charset val="204"/>
      </rPr>
      <t xml:space="preserve">, </t>
    </r>
    <r>
      <rPr>
        <sz val="13"/>
        <rFont val="Times New Roman"/>
        <family val="1"/>
        <charset val="204"/>
      </rPr>
      <t>M80</t>
    </r>
    <r>
      <rPr>
        <sz val="13"/>
        <color indexed="8"/>
        <rFont val="Times New Roman"/>
        <family val="1"/>
        <charset val="204"/>
      </rPr>
      <t xml:space="preserve">, </t>
    </r>
    <r>
      <rPr>
        <sz val="13"/>
        <rFont val="Times New Roman"/>
        <family val="1"/>
        <charset val="204"/>
      </rPr>
      <t>M81</t>
    </r>
    <r>
      <rPr>
        <sz val="13"/>
        <color indexed="8"/>
        <rFont val="Times New Roman"/>
        <family val="1"/>
        <charset val="204"/>
      </rPr>
      <t xml:space="preserve">, </t>
    </r>
    <r>
      <rPr>
        <sz val="13"/>
        <rFont val="Times New Roman"/>
        <family val="1"/>
        <charset val="204"/>
      </rPr>
      <t>M82</t>
    </r>
    <r>
      <rPr>
        <sz val="13"/>
        <color indexed="8"/>
        <rFont val="Times New Roman"/>
        <family val="1"/>
        <charset val="204"/>
      </rPr>
      <t xml:space="preserve">, </t>
    </r>
    <r>
      <rPr>
        <sz val="13"/>
        <rFont val="Times New Roman"/>
        <family val="1"/>
        <charset val="204"/>
      </rPr>
      <t>M86</t>
    </r>
    <r>
      <rPr>
        <sz val="13"/>
        <color indexed="8"/>
        <rFont val="Times New Roman"/>
        <family val="1"/>
        <charset val="204"/>
      </rPr>
      <t xml:space="preserve">, </t>
    </r>
    <r>
      <rPr>
        <sz val="13"/>
        <rFont val="Times New Roman"/>
        <family val="1"/>
        <charset val="204"/>
      </rPr>
      <t>M85</t>
    </r>
    <r>
      <rPr>
        <sz val="13"/>
        <color indexed="8"/>
        <rFont val="Times New Roman"/>
        <family val="1"/>
        <charset val="204"/>
      </rPr>
      <t xml:space="preserve">, </t>
    </r>
    <r>
      <rPr>
        <sz val="13"/>
        <rFont val="Times New Roman"/>
        <family val="1"/>
        <charset val="204"/>
      </rPr>
      <t>M87</t>
    </r>
    <r>
      <rPr>
        <sz val="13"/>
        <color indexed="8"/>
        <rFont val="Times New Roman"/>
        <family val="1"/>
        <charset val="204"/>
      </rPr>
      <t xml:space="preserve">, </t>
    </r>
    <r>
      <rPr>
        <sz val="13"/>
        <rFont val="Times New Roman"/>
        <family val="1"/>
        <charset val="204"/>
      </rPr>
      <t>M96</t>
    </r>
    <r>
      <rPr>
        <sz val="13"/>
        <color indexed="8"/>
        <rFont val="Times New Roman"/>
        <family val="1"/>
        <charset val="204"/>
      </rPr>
      <t xml:space="preserve">, </t>
    </r>
    <r>
      <rPr>
        <sz val="13"/>
        <rFont val="Times New Roman"/>
        <family val="1"/>
        <charset val="204"/>
      </rPr>
      <t>M99</t>
    </r>
    <r>
      <rPr>
        <sz val="13"/>
        <color indexed="8"/>
        <rFont val="Times New Roman"/>
        <family val="1"/>
        <charset val="204"/>
      </rPr>
      <t xml:space="preserve">, </t>
    </r>
    <r>
      <rPr>
        <sz val="13"/>
        <rFont val="Times New Roman"/>
        <family val="1"/>
        <charset val="204"/>
      </rPr>
      <t>Q67</t>
    </r>
    <r>
      <rPr>
        <sz val="13"/>
        <color indexed="8"/>
        <rFont val="Times New Roman"/>
        <family val="1"/>
        <charset val="204"/>
      </rPr>
      <t xml:space="preserve">, </t>
    </r>
    <r>
      <rPr>
        <sz val="13"/>
        <rFont val="Times New Roman"/>
        <family val="1"/>
        <charset val="204"/>
      </rPr>
      <t>Q76.0</t>
    </r>
    <r>
      <rPr>
        <sz val="13"/>
        <color indexed="8"/>
        <rFont val="Times New Roman"/>
        <family val="1"/>
        <charset val="204"/>
      </rPr>
      <t xml:space="preserve">, </t>
    </r>
    <r>
      <rPr>
        <sz val="13"/>
        <rFont val="Times New Roman"/>
        <family val="1"/>
        <charset val="204"/>
      </rPr>
      <t>Q76.1</t>
    </r>
    <r>
      <rPr>
        <sz val="13"/>
        <color indexed="8"/>
        <rFont val="Times New Roman"/>
        <family val="1"/>
        <charset val="204"/>
      </rPr>
      <t xml:space="preserve">, </t>
    </r>
    <r>
      <rPr>
        <sz val="13"/>
        <rFont val="Times New Roman"/>
        <family val="1"/>
        <charset val="204"/>
      </rPr>
      <t>Q76.4</t>
    </r>
    <r>
      <rPr>
        <sz val="13"/>
        <color indexed="8"/>
        <rFont val="Times New Roman"/>
        <family val="1"/>
        <charset val="204"/>
      </rPr>
      <t xml:space="preserve">, </t>
    </r>
    <r>
      <rPr>
        <sz val="13"/>
        <rFont val="Times New Roman"/>
        <family val="1"/>
        <charset val="204"/>
      </rPr>
      <t>Q77</t>
    </r>
    <r>
      <rPr>
        <sz val="13"/>
        <color indexed="8"/>
        <rFont val="Times New Roman"/>
        <family val="1"/>
        <charset val="204"/>
      </rPr>
      <t xml:space="preserve">, </t>
    </r>
    <r>
      <rPr>
        <sz val="13"/>
        <rFont val="Times New Roman"/>
        <family val="1"/>
        <charset val="204"/>
      </rPr>
      <t xml:space="preserve">Q76.3 </t>
    </r>
  </si>
  <si>
    <r>
      <t>S72.1</t>
    </r>
    <r>
      <rPr>
        <sz val="13"/>
        <color indexed="8"/>
        <rFont val="Times New Roman"/>
        <family val="1"/>
        <charset val="204"/>
      </rPr>
      <t xml:space="preserve">, </t>
    </r>
    <r>
      <rPr>
        <sz val="13"/>
        <rFont val="Times New Roman"/>
        <family val="1"/>
        <charset val="204"/>
      </rPr>
      <t>M84.1</t>
    </r>
  </si>
  <si>
    <r>
      <t>M40</t>
    </r>
    <r>
      <rPr>
        <sz val="13"/>
        <color indexed="8"/>
        <rFont val="Times New Roman"/>
        <family val="1"/>
        <charset val="204"/>
      </rPr>
      <t xml:space="preserve">, </t>
    </r>
    <r>
      <rPr>
        <sz val="13"/>
        <rFont val="Times New Roman"/>
        <family val="1"/>
        <charset val="204"/>
      </rPr>
      <t>M41</t>
    </r>
    <r>
      <rPr>
        <sz val="13"/>
        <color indexed="8"/>
        <rFont val="Times New Roman"/>
        <family val="1"/>
        <charset val="204"/>
      </rPr>
      <t xml:space="preserve">, </t>
    </r>
    <r>
      <rPr>
        <sz val="13"/>
        <rFont val="Times New Roman"/>
        <family val="1"/>
        <charset val="204"/>
      </rPr>
      <t>Q67</t>
    </r>
    <r>
      <rPr>
        <sz val="13"/>
        <color indexed="8"/>
        <rFont val="Times New Roman"/>
        <family val="1"/>
        <charset val="204"/>
      </rPr>
      <t xml:space="preserve">, </t>
    </r>
    <r>
      <rPr>
        <sz val="13"/>
        <rFont val="Times New Roman"/>
        <family val="1"/>
        <charset val="204"/>
      </rPr>
      <t>Q76</t>
    </r>
    <r>
      <rPr>
        <sz val="13"/>
        <color indexed="8"/>
        <rFont val="Times New Roman"/>
        <family val="1"/>
        <charset val="204"/>
      </rPr>
      <t xml:space="preserve">, </t>
    </r>
    <r>
      <rPr>
        <sz val="13"/>
        <rFont val="Times New Roman"/>
        <family val="1"/>
        <charset val="204"/>
      </rPr>
      <t>Q77.4</t>
    </r>
    <r>
      <rPr>
        <sz val="13"/>
        <color indexed="8"/>
        <rFont val="Times New Roman"/>
        <family val="1"/>
        <charset val="204"/>
      </rPr>
      <t xml:space="preserve">, </t>
    </r>
    <r>
      <rPr>
        <sz val="13"/>
        <rFont val="Times New Roman"/>
        <family val="1"/>
        <charset val="204"/>
      </rPr>
      <t>Q85</t>
    </r>
    <r>
      <rPr>
        <sz val="13"/>
        <color indexed="8"/>
        <rFont val="Times New Roman"/>
        <family val="1"/>
        <charset val="204"/>
      </rPr>
      <t xml:space="preserve">, </t>
    </r>
    <r>
      <rPr>
        <sz val="13"/>
        <rFont val="Times New Roman"/>
        <family val="1"/>
        <charset val="204"/>
      </rPr>
      <t>Q87</t>
    </r>
  </si>
  <si>
    <r>
      <t>N13.0</t>
    </r>
    <r>
      <rPr>
        <sz val="13"/>
        <color indexed="8"/>
        <rFont val="Times New Roman"/>
        <family val="1"/>
        <charset val="204"/>
      </rPr>
      <t xml:space="preserve">, </t>
    </r>
    <r>
      <rPr>
        <sz val="13"/>
        <rFont val="Times New Roman"/>
        <family val="1"/>
        <charset val="204"/>
      </rPr>
      <t>N13.1</t>
    </r>
    <r>
      <rPr>
        <sz val="13"/>
        <color indexed="8"/>
        <rFont val="Times New Roman"/>
        <family val="1"/>
        <charset val="204"/>
      </rPr>
      <t xml:space="preserve">, </t>
    </r>
    <r>
      <rPr>
        <sz val="13"/>
        <rFont val="Times New Roman"/>
        <family val="1"/>
        <charset val="204"/>
      </rPr>
      <t>N13.2</t>
    </r>
    <r>
      <rPr>
        <sz val="13"/>
        <color indexed="8"/>
        <rFont val="Times New Roman"/>
        <family val="1"/>
        <charset val="204"/>
      </rPr>
      <t xml:space="preserve">, </t>
    </r>
    <r>
      <rPr>
        <sz val="13"/>
        <rFont val="Times New Roman"/>
        <family val="1"/>
        <charset val="204"/>
      </rPr>
      <t>N35</t>
    </r>
    <r>
      <rPr>
        <sz val="13"/>
        <color indexed="8"/>
        <rFont val="Times New Roman"/>
        <family val="1"/>
        <charset val="204"/>
      </rPr>
      <t xml:space="preserve">, </t>
    </r>
    <r>
      <rPr>
        <sz val="13"/>
        <rFont val="Times New Roman"/>
        <family val="1"/>
        <charset val="204"/>
      </rPr>
      <t>Q54</t>
    </r>
    <r>
      <rPr>
        <sz val="13"/>
        <color indexed="8"/>
        <rFont val="Times New Roman"/>
        <family val="1"/>
        <charset val="204"/>
      </rPr>
      <t xml:space="preserve">, </t>
    </r>
    <r>
      <rPr>
        <sz val="13"/>
        <rFont val="Times New Roman"/>
        <family val="1"/>
        <charset val="204"/>
      </rPr>
      <t>Q64.0</t>
    </r>
    <r>
      <rPr>
        <sz val="13"/>
        <color indexed="8"/>
        <rFont val="Times New Roman"/>
        <family val="1"/>
        <charset val="204"/>
      </rPr>
      <t xml:space="preserve">, </t>
    </r>
    <r>
      <rPr>
        <sz val="13"/>
        <rFont val="Times New Roman"/>
        <family val="1"/>
        <charset val="204"/>
      </rPr>
      <t>Q64.1</t>
    </r>
    <r>
      <rPr>
        <sz val="13"/>
        <color indexed="8"/>
        <rFont val="Times New Roman"/>
        <family val="1"/>
        <charset val="204"/>
      </rPr>
      <t xml:space="preserve">, </t>
    </r>
    <r>
      <rPr>
        <sz val="13"/>
        <rFont val="Times New Roman"/>
        <family val="1"/>
        <charset val="204"/>
      </rPr>
      <t>Q62.1</t>
    </r>
    <r>
      <rPr>
        <sz val="13"/>
        <color indexed="8"/>
        <rFont val="Times New Roman"/>
        <family val="1"/>
        <charset val="204"/>
      </rPr>
      <t xml:space="preserve">, </t>
    </r>
    <r>
      <rPr>
        <sz val="13"/>
        <rFont val="Times New Roman"/>
        <family val="1"/>
        <charset val="204"/>
      </rPr>
      <t>Q62.2</t>
    </r>
    <r>
      <rPr>
        <sz val="13"/>
        <color indexed="8"/>
        <rFont val="Times New Roman"/>
        <family val="1"/>
        <charset val="204"/>
      </rPr>
      <t xml:space="preserve">, </t>
    </r>
    <r>
      <rPr>
        <sz val="13"/>
        <rFont val="Times New Roman"/>
        <family val="1"/>
        <charset val="204"/>
      </rPr>
      <t>Q62.3</t>
    </r>
    <r>
      <rPr>
        <sz val="13"/>
        <color indexed="8"/>
        <rFont val="Times New Roman"/>
        <family val="1"/>
        <charset val="204"/>
      </rPr>
      <t xml:space="preserve">, </t>
    </r>
    <r>
      <rPr>
        <sz val="13"/>
        <rFont val="Times New Roman"/>
        <family val="1"/>
        <charset val="204"/>
      </rPr>
      <t>Q62.7</t>
    </r>
    <r>
      <rPr>
        <sz val="13"/>
        <color indexed="8"/>
        <rFont val="Times New Roman"/>
        <family val="1"/>
        <charset val="204"/>
      </rPr>
      <t xml:space="preserve">, </t>
    </r>
    <r>
      <rPr>
        <sz val="13"/>
        <rFont val="Times New Roman"/>
        <family val="1"/>
        <charset val="204"/>
      </rPr>
      <t>C67</t>
    </r>
    <r>
      <rPr>
        <sz val="13"/>
        <color indexed="8"/>
        <rFont val="Times New Roman"/>
        <family val="1"/>
        <charset val="204"/>
      </rPr>
      <t xml:space="preserve">, </t>
    </r>
    <r>
      <rPr>
        <sz val="13"/>
        <rFont val="Times New Roman"/>
        <family val="1"/>
        <charset val="204"/>
      </rPr>
      <t>N82.1</t>
    </r>
    <r>
      <rPr>
        <sz val="13"/>
        <color indexed="8"/>
        <rFont val="Times New Roman"/>
        <family val="1"/>
        <charset val="204"/>
      </rPr>
      <t xml:space="preserve">, </t>
    </r>
    <r>
      <rPr>
        <sz val="13"/>
        <rFont val="Times New Roman"/>
        <family val="1"/>
        <charset val="204"/>
      </rPr>
      <t>N82.8</t>
    </r>
    <r>
      <rPr>
        <sz val="13"/>
        <color indexed="8"/>
        <rFont val="Times New Roman"/>
        <family val="1"/>
        <charset val="204"/>
      </rPr>
      <t xml:space="preserve">, </t>
    </r>
    <r>
      <rPr>
        <sz val="13"/>
        <rFont val="Times New Roman"/>
        <family val="1"/>
        <charset val="204"/>
      </rPr>
      <t>N82.0</t>
    </r>
    <r>
      <rPr>
        <sz val="13"/>
        <color indexed="8"/>
        <rFont val="Times New Roman"/>
        <family val="1"/>
        <charset val="204"/>
      </rPr>
      <t xml:space="preserve">, </t>
    </r>
    <r>
      <rPr>
        <sz val="13"/>
        <rFont val="Times New Roman"/>
        <family val="1"/>
        <charset val="204"/>
      </rPr>
      <t>N32.2</t>
    </r>
    <r>
      <rPr>
        <sz val="13"/>
        <color indexed="8"/>
        <rFont val="Times New Roman"/>
        <family val="1"/>
        <charset val="204"/>
      </rPr>
      <t xml:space="preserve">, </t>
    </r>
    <r>
      <rPr>
        <sz val="13"/>
        <rFont val="Times New Roman"/>
        <family val="1"/>
        <charset val="204"/>
      </rPr>
      <t>N33.8</t>
    </r>
  </si>
  <si>
    <r>
      <t>N28.1</t>
    </r>
    <r>
      <rPr>
        <sz val="13"/>
        <color indexed="8"/>
        <rFont val="Times New Roman"/>
        <family val="1"/>
        <charset val="204"/>
      </rPr>
      <t xml:space="preserve">, </t>
    </r>
    <r>
      <rPr>
        <sz val="13"/>
        <rFont val="Times New Roman"/>
        <family val="1"/>
        <charset val="204"/>
      </rPr>
      <t>Q61.0</t>
    </r>
    <r>
      <rPr>
        <sz val="13"/>
        <color indexed="8"/>
        <rFont val="Times New Roman"/>
        <family val="1"/>
        <charset val="204"/>
      </rPr>
      <t xml:space="preserve">, </t>
    </r>
    <r>
      <rPr>
        <sz val="13"/>
        <rFont val="Times New Roman"/>
        <family val="1"/>
        <charset val="204"/>
      </rPr>
      <t>N13.0</t>
    </r>
    <r>
      <rPr>
        <sz val="13"/>
        <color indexed="8"/>
        <rFont val="Times New Roman"/>
        <family val="1"/>
        <charset val="204"/>
      </rPr>
      <t xml:space="preserve">, </t>
    </r>
    <r>
      <rPr>
        <sz val="13"/>
        <rFont val="Times New Roman"/>
        <family val="1"/>
        <charset val="204"/>
      </rPr>
      <t>N13.1</t>
    </r>
    <r>
      <rPr>
        <sz val="13"/>
        <color indexed="8"/>
        <rFont val="Times New Roman"/>
        <family val="1"/>
        <charset val="204"/>
      </rPr>
      <t xml:space="preserve">, </t>
    </r>
    <r>
      <rPr>
        <sz val="13"/>
        <rFont val="Times New Roman"/>
        <family val="1"/>
        <charset val="204"/>
      </rPr>
      <t>N13.2</t>
    </r>
    <r>
      <rPr>
        <sz val="13"/>
        <color indexed="8"/>
        <rFont val="Times New Roman"/>
        <family val="1"/>
        <charset val="204"/>
      </rPr>
      <t xml:space="preserve">, </t>
    </r>
    <r>
      <rPr>
        <sz val="13"/>
        <rFont val="Times New Roman"/>
        <family val="1"/>
        <charset val="204"/>
      </rPr>
      <t>N28</t>
    </r>
    <r>
      <rPr>
        <sz val="13"/>
        <color indexed="8"/>
        <rFont val="Times New Roman"/>
        <family val="1"/>
        <charset val="204"/>
      </rPr>
      <t xml:space="preserve">, </t>
    </r>
    <r>
      <rPr>
        <sz val="13"/>
        <rFont val="Times New Roman"/>
        <family val="1"/>
        <charset val="204"/>
      </rPr>
      <t>I86.1</t>
    </r>
  </si>
  <si>
    <r>
      <t>N20.2</t>
    </r>
    <r>
      <rPr>
        <sz val="13"/>
        <color indexed="8"/>
        <rFont val="Times New Roman"/>
        <family val="1"/>
        <charset val="204"/>
      </rPr>
      <t xml:space="preserve">, </t>
    </r>
    <r>
      <rPr>
        <sz val="13"/>
        <rFont val="Times New Roman"/>
        <family val="1"/>
        <charset val="204"/>
      </rPr>
      <t>N20.0</t>
    </r>
    <r>
      <rPr>
        <sz val="13"/>
        <color indexed="8"/>
        <rFont val="Times New Roman"/>
        <family val="1"/>
        <charset val="204"/>
      </rPr>
      <t xml:space="preserve">, </t>
    </r>
    <r>
      <rPr>
        <sz val="13"/>
        <rFont val="Times New Roman"/>
        <family val="1"/>
        <charset val="204"/>
      </rPr>
      <t>N13.0</t>
    </r>
    <r>
      <rPr>
        <sz val="13"/>
        <color indexed="8"/>
        <rFont val="Times New Roman"/>
        <family val="1"/>
        <charset val="204"/>
      </rPr>
      <t xml:space="preserve">, </t>
    </r>
    <r>
      <rPr>
        <sz val="13"/>
        <rFont val="Times New Roman"/>
        <family val="1"/>
        <charset val="204"/>
      </rPr>
      <t>N13.1</t>
    </r>
    <r>
      <rPr>
        <sz val="13"/>
        <color indexed="8"/>
        <rFont val="Times New Roman"/>
        <family val="1"/>
        <charset val="204"/>
      </rPr>
      <t xml:space="preserve">, </t>
    </r>
    <r>
      <rPr>
        <sz val="13"/>
        <rFont val="Times New Roman"/>
        <family val="1"/>
        <charset val="204"/>
      </rPr>
      <t>N13.2</t>
    </r>
    <r>
      <rPr>
        <sz val="13"/>
        <color indexed="8"/>
        <rFont val="Times New Roman"/>
        <family val="1"/>
        <charset val="204"/>
      </rPr>
      <t xml:space="preserve">, </t>
    </r>
    <r>
      <rPr>
        <sz val="13"/>
        <rFont val="Times New Roman"/>
        <family val="1"/>
        <charset val="204"/>
      </rPr>
      <t>C67</t>
    </r>
    <r>
      <rPr>
        <sz val="13"/>
        <color indexed="8"/>
        <rFont val="Times New Roman"/>
        <family val="1"/>
        <charset val="204"/>
      </rPr>
      <t xml:space="preserve">, </t>
    </r>
    <r>
      <rPr>
        <sz val="13"/>
        <rFont val="Times New Roman"/>
        <family val="1"/>
        <charset val="204"/>
      </rPr>
      <t>Q62.1</t>
    </r>
    <r>
      <rPr>
        <sz val="13"/>
        <color indexed="8"/>
        <rFont val="Times New Roman"/>
        <family val="1"/>
        <charset val="204"/>
      </rPr>
      <t xml:space="preserve">, </t>
    </r>
    <r>
      <rPr>
        <sz val="13"/>
        <rFont val="Times New Roman"/>
        <family val="1"/>
        <charset val="204"/>
      </rPr>
      <t>Q62.2</t>
    </r>
    <r>
      <rPr>
        <sz val="13"/>
        <color indexed="8"/>
        <rFont val="Times New Roman"/>
        <family val="1"/>
        <charset val="204"/>
      </rPr>
      <t xml:space="preserve">, </t>
    </r>
    <r>
      <rPr>
        <sz val="13"/>
        <rFont val="Times New Roman"/>
        <family val="1"/>
        <charset val="204"/>
      </rPr>
      <t>Q62.3</t>
    </r>
    <r>
      <rPr>
        <sz val="13"/>
        <color indexed="8"/>
        <rFont val="Times New Roman"/>
        <family val="1"/>
        <charset val="204"/>
      </rPr>
      <t xml:space="preserve">, </t>
    </r>
    <r>
      <rPr>
        <sz val="13"/>
        <rFont val="Times New Roman"/>
        <family val="1"/>
        <charset val="204"/>
      </rPr>
      <t>Q62.7</t>
    </r>
  </si>
  <si>
    <r>
      <t>R32</t>
    </r>
    <r>
      <rPr>
        <sz val="13"/>
        <color indexed="8"/>
        <rFont val="Times New Roman"/>
        <family val="1"/>
        <charset val="204"/>
      </rPr>
      <t xml:space="preserve">, </t>
    </r>
    <r>
      <rPr>
        <sz val="13"/>
        <rFont val="Times New Roman"/>
        <family val="1"/>
        <charset val="204"/>
      </rPr>
      <t>N31.2</t>
    </r>
  </si>
  <si>
    <r>
      <t>L91</t>
    </r>
    <r>
      <rPr>
        <sz val="13"/>
        <color indexed="8"/>
        <rFont val="Times New Roman"/>
        <family val="1"/>
        <charset val="204"/>
      </rPr>
      <t xml:space="preserve">, </t>
    </r>
    <r>
      <rPr>
        <sz val="13"/>
        <rFont val="Times New Roman"/>
        <family val="1"/>
        <charset val="204"/>
      </rPr>
      <t>M96</t>
    </r>
    <r>
      <rPr>
        <sz val="13"/>
        <color indexed="8"/>
        <rFont val="Times New Roman"/>
        <family val="1"/>
        <charset val="204"/>
      </rPr>
      <t xml:space="preserve">, </t>
    </r>
    <r>
      <rPr>
        <sz val="13"/>
        <rFont val="Times New Roman"/>
        <family val="1"/>
        <charset val="204"/>
      </rPr>
      <t>M95.0</t>
    </r>
  </si>
  <si>
    <r>
      <t>Q35.0</t>
    </r>
    <r>
      <rPr>
        <sz val="13"/>
        <color indexed="8"/>
        <rFont val="Times New Roman"/>
        <family val="1"/>
        <charset val="204"/>
      </rPr>
      <t xml:space="preserve">, </t>
    </r>
    <r>
      <rPr>
        <sz val="13"/>
        <rFont val="Times New Roman"/>
        <family val="1"/>
        <charset val="204"/>
      </rPr>
      <t>Q35.1</t>
    </r>
    <r>
      <rPr>
        <sz val="13"/>
        <color indexed="8"/>
        <rFont val="Times New Roman"/>
        <family val="1"/>
        <charset val="204"/>
      </rPr>
      <t xml:space="preserve">, </t>
    </r>
    <r>
      <rPr>
        <sz val="13"/>
        <rFont val="Times New Roman"/>
        <family val="1"/>
        <charset val="204"/>
      </rPr>
      <t>M96</t>
    </r>
  </si>
  <si>
    <r>
      <t>Q35.0</t>
    </r>
    <r>
      <rPr>
        <sz val="13"/>
        <color indexed="8"/>
        <rFont val="Times New Roman"/>
        <family val="1"/>
        <charset val="204"/>
      </rPr>
      <t xml:space="preserve">, </t>
    </r>
    <r>
      <rPr>
        <sz val="13"/>
        <rFont val="Times New Roman"/>
        <family val="1"/>
        <charset val="204"/>
      </rPr>
      <t>Q35.1</t>
    </r>
    <r>
      <rPr>
        <sz val="13"/>
        <color indexed="8"/>
        <rFont val="Times New Roman"/>
        <family val="1"/>
        <charset val="204"/>
      </rPr>
      <t xml:space="preserve">, </t>
    </r>
    <r>
      <rPr>
        <sz val="13"/>
        <rFont val="Times New Roman"/>
        <family val="1"/>
        <charset val="204"/>
      </rPr>
      <t>Q38</t>
    </r>
  </si>
  <si>
    <r>
      <t>Q18</t>
    </r>
    <r>
      <rPr>
        <sz val="13"/>
        <color indexed="8"/>
        <rFont val="Times New Roman"/>
        <family val="1"/>
        <charset val="204"/>
      </rPr>
      <t xml:space="preserve">, </t>
    </r>
    <r>
      <rPr>
        <sz val="13"/>
        <rFont val="Times New Roman"/>
        <family val="1"/>
        <charset val="204"/>
      </rPr>
      <t>Q30</t>
    </r>
  </si>
  <si>
    <r>
      <t>M95.1</t>
    </r>
    <r>
      <rPr>
        <sz val="13"/>
        <color indexed="8"/>
        <rFont val="Times New Roman"/>
        <family val="1"/>
        <charset val="204"/>
      </rPr>
      <t xml:space="preserve">, </t>
    </r>
    <r>
      <rPr>
        <sz val="13"/>
        <rFont val="Times New Roman"/>
        <family val="1"/>
        <charset val="204"/>
      </rPr>
      <t>Q87.0</t>
    </r>
  </si>
  <si>
    <r>
      <t>Q18.5</t>
    </r>
    <r>
      <rPr>
        <sz val="13"/>
        <color indexed="8"/>
        <rFont val="Times New Roman"/>
        <family val="1"/>
        <charset val="204"/>
      </rPr>
      <t xml:space="preserve">, </t>
    </r>
    <r>
      <rPr>
        <sz val="13"/>
        <rFont val="Times New Roman"/>
        <family val="1"/>
        <charset val="204"/>
      </rPr>
      <t>Q18.4</t>
    </r>
  </si>
  <si>
    <r>
      <t>E24.3</t>
    </r>
    <r>
      <rPr>
        <sz val="13"/>
        <color indexed="8"/>
        <rFont val="Times New Roman"/>
        <family val="1"/>
        <charset val="204"/>
      </rPr>
      <t xml:space="preserve">, </t>
    </r>
    <r>
      <rPr>
        <sz val="13"/>
        <rFont val="Times New Roman"/>
        <family val="1"/>
        <charset val="204"/>
      </rPr>
      <t>E24.9</t>
    </r>
  </si>
  <si>
    <t>Гинекологические</t>
  </si>
  <si>
    <t>Гинекологические для вспомогательных репродуктивных технологий</t>
  </si>
  <si>
    <t>Гематологические</t>
  </si>
  <si>
    <t>Дерматологические</t>
  </si>
  <si>
    <t xml:space="preserve">Инфекционные </t>
  </si>
  <si>
    <t xml:space="preserve">Кардиологические, ревматологические </t>
  </si>
  <si>
    <t>Реабилитационные</t>
  </si>
  <si>
    <t>Неврологические</t>
  </si>
  <si>
    <t>Нефрологические, в том числе:</t>
  </si>
  <si>
    <t>для проведения заместительной почечной терапии</t>
  </si>
  <si>
    <t>Онкологические, радиологические</t>
  </si>
  <si>
    <t>Оториноларингологические</t>
  </si>
  <si>
    <t>Офтальмологические</t>
  </si>
  <si>
    <t>Сердечно-сосудистой хирургии</t>
  </si>
  <si>
    <t>Урологические</t>
  </si>
  <si>
    <t>Хирургические</t>
  </si>
  <si>
    <t>19.1.3</t>
  </si>
  <si>
    <t>19.1.4</t>
  </si>
  <si>
    <t>19.1.5</t>
  </si>
  <si>
    <t>19.1.6</t>
  </si>
  <si>
    <t>19.1.7</t>
  </si>
  <si>
    <t>19.1.8</t>
  </si>
  <si>
    <t>19.1.9</t>
  </si>
  <si>
    <t>19.1.10</t>
  </si>
  <si>
    <t>19.1.11</t>
  </si>
  <si>
    <t>19.1.12</t>
  </si>
  <si>
    <t>19.1.13</t>
  </si>
  <si>
    <t>19.1.14</t>
  </si>
  <si>
    <t>19.1.15</t>
  </si>
  <si>
    <t>19.1.16</t>
  </si>
  <si>
    <t>19.1.17</t>
  </si>
  <si>
    <t>Регистрация электрической активности проводящей системы сердца</t>
  </si>
  <si>
    <t>Наименование профилей коек, на которых планируется оказание мед.помощи, в соответствии с приложением № 1 к строке 15 Уведомления и в соответствии с Порядками маршрутизации пациентов, утвержденными приказами Министерства здравоохранения Пензенской области</t>
  </si>
  <si>
    <t>Наименование профилей коек, на которых планируется оказание мед.помощи, в соответствии с приложением № 2 к строке 15 Уведомления и в соответствии с Порядками маршрутизации пациентов, утвержденными приказами Министерства здравоохранения Пензенской области</t>
  </si>
  <si>
    <t>19.8.14</t>
  </si>
  <si>
    <t>19.9.11</t>
  </si>
  <si>
    <t>19.9.12</t>
  </si>
  <si>
    <t>19.9.13</t>
  </si>
  <si>
    <t>Гастроэнтерологические</t>
  </si>
  <si>
    <t>19.1.10.1</t>
  </si>
  <si>
    <t>19.1.16.1</t>
  </si>
  <si>
    <t>19.1.18</t>
  </si>
  <si>
    <t>19.7.2</t>
  </si>
  <si>
    <t>19.7.3</t>
  </si>
  <si>
    <t>19.7.4</t>
  </si>
  <si>
    <t>19.7.5</t>
  </si>
  <si>
    <t>19.7.6</t>
  </si>
  <si>
    <t>19.7.7</t>
  </si>
  <si>
    <t>19.7.8</t>
  </si>
  <si>
    <t>19.7.9</t>
  </si>
  <si>
    <t>19.7.10</t>
  </si>
  <si>
    <t>19.7.11</t>
  </si>
  <si>
    <t>19.7.12</t>
  </si>
  <si>
    <t>19.7.13</t>
  </si>
  <si>
    <t>19.7.14</t>
  </si>
  <si>
    <t>19.7.15</t>
  </si>
  <si>
    <t>&lt;**&gt; Без учета центров здоровья, фельдшерских и фельдшерско-акушерских пунктов, отделений (кабинетов) неотложной медицинской помощи, приемного отделения, отделения экстренной медицинской помощи (скорой медицинской помощи), травпунктов, отделения лучевой диагностики, эндоскопического отделения (кабинета), отделения (кабинета) ультразвуковой диагностики, лабораторной диагностики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</si>
</sst>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р_._-;\-* #,##0_р_._-;_-* &quot;-&quot;_р_._-;_-@_-"/>
    <numFmt numFmtId="44" formatCode="_-* #,##0.00&quot;р.&quot;_-;\-* #,##0.00&quot;р.&quot;_-;_-* &quot;-&quot;??&quot;р.&quot;_-;_-@_-"/>
    <numFmt numFmtId="43" formatCode="_-* #,##0.00_р_._-;\-* #,##0.00_р_._-;_-* &quot;-&quot;??_р_._-;_-@_-"/>
    <numFmt numFmtId="164" formatCode="#,##0_ ;\-#,##0\ "/>
    <numFmt numFmtId="165" formatCode="#,##0.00_ ;\-#,##0.00\ "/>
  </numFmts>
  <fonts count="78" x14ac:knownFonts="1">
    <font>
      <sz val="10"/>
      <name val="Arial Cyr"/>
      <charset val="204"/>
    </font>
    <font>
      <sz val="10"/>
      <name val="Arial Cyr"/>
      <charset val="204"/>
    </font>
    <font>
      <sz val="12"/>
      <color indexed="9"/>
      <name val="Times New Roman"/>
      <family val="2"/>
      <charset val="204"/>
    </font>
    <font>
      <sz val="12"/>
      <color indexed="62"/>
      <name val="Times New Roman"/>
      <family val="2"/>
      <charset val="204"/>
    </font>
    <font>
      <b/>
      <sz val="12"/>
      <color indexed="63"/>
      <name val="Times New Roman"/>
      <family val="2"/>
      <charset val="204"/>
    </font>
    <font>
      <b/>
      <sz val="12"/>
      <color indexed="52"/>
      <name val="Times New Roman"/>
      <family val="2"/>
      <charset val="204"/>
    </font>
    <font>
      <u/>
      <sz val="10"/>
      <color indexed="12"/>
      <name val="Arial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2"/>
      <color indexed="8"/>
      <name val="Times New Roman"/>
      <family val="2"/>
      <charset val="204"/>
    </font>
    <font>
      <b/>
      <sz val="12"/>
      <color indexed="9"/>
      <name val="Times New Roman"/>
      <family val="2"/>
      <charset val="204"/>
    </font>
    <font>
      <b/>
      <sz val="18"/>
      <color indexed="56"/>
      <name val="Cambria"/>
      <family val="2"/>
      <charset val="204"/>
    </font>
    <font>
      <sz val="12"/>
      <color indexed="60"/>
      <name val="Times New Roman"/>
      <family val="2"/>
      <charset val="204"/>
    </font>
    <font>
      <sz val="12"/>
      <color indexed="20"/>
      <name val="Times New Roman"/>
      <family val="2"/>
      <charset val="204"/>
    </font>
    <font>
      <i/>
      <sz val="12"/>
      <color indexed="23"/>
      <name val="Times New Roman"/>
      <family val="2"/>
      <charset val="204"/>
    </font>
    <font>
      <sz val="12"/>
      <color indexed="52"/>
      <name val="Times New Roman"/>
      <family val="2"/>
      <charset val="204"/>
    </font>
    <font>
      <sz val="12"/>
      <color indexed="10"/>
      <name val="Times New Roman"/>
      <family val="2"/>
      <charset val="204"/>
    </font>
    <font>
      <sz val="12"/>
      <color indexed="17"/>
      <name val="Times New Roman"/>
      <family val="2"/>
      <charset val="204"/>
    </font>
    <font>
      <sz val="12"/>
      <name val="Times New Roman"/>
      <family val="1"/>
      <charset val="204"/>
    </font>
    <font>
      <sz val="10"/>
      <name val="Times New Roman"/>
      <family val="1"/>
      <charset val="204"/>
    </font>
    <font>
      <b/>
      <sz val="12"/>
      <name val="Times New Roman"/>
      <family val="1"/>
      <charset val="204"/>
    </font>
    <font>
      <sz val="14"/>
      <name val="Times New Roman"/>
      <family val="1"/>
      <charset val="204"/>
    </font>
    <font>
      <b/>
      <sz val="14"/>
      <name val="Times New Roman"/>
      <family val="1"/>
      <charset val="204"/>
    </font>
    <font>
      <b/>
      <u/>
      <sz val="14"/>
      <name val="Times New Roman"/>
      <family val="1"/>
      <charset val="204"/>
    </font>
    <font>
      <i/>
      <sz val="12"/>
      <name val="Times New Roman"/>
      <family val="1"/>
      <charset val="204"/>
    </font>
    <font>
      <sz val="16"/>
      <name val="Times New Roman"/>
      <family val="1"/>
      <charset val="204"/>
    </font>
    <font>
      <sz val="10"/>
      <name val="Arial Cyr"/>
      <charset val="204"/>
    </font>
    <font>
      <sz val="18"/>
      <color indexed="8"/>
      <name val="Times New Roman"/>
      <family val="1"/>
      <charset val="204"/>
    </font>
    <font>
      <sz val="16"/>
      <color indexed="8"/>
      <name val="Times New Roman"/>
      <family val="1"/>
      <charset val="204"/>
    </font>
    <font>
      <sz val="22"/>
      <color indexed="8"/>
      <name val="Times New Roman"/>
      <family val="1"/>
      <charset val="204"/>
    </font>
    <font>
      <sz val="15"/>
      <name val="Times New Roman"/>
      <family val="1"/>
      <charset val="204"/>
    </font>
    <font>
      <sz val="10"/>
      <color indexed="8"/>
      <name val="Arial"/>
      <family val="2"/>
      <charset val="204"/>
    </font>
    <font>
      <b/>
      <sz val="16"/>
      <name val="Times New Roman"/>
      <family val="1"/>
      <charset val="204"/>
    </font>
    <font>
      <sz val="10"/>
      <name val="Arial"/>
      <family val="2"/>
      <charset val="204"/>
    </font>
    <font>
      <b/>
      <u/>
      <sz val="16"/>
      <name val="Times New Roman"/>
      <family val="1"/>
      <charset val="204"/>
    </font>
    <font>
      <sz val="11"/>
      <name val="Times New Roman"/>
      <family val="1"/>
      <charset val="204"/>
    </font>
    <font>
      <sz val="18"/>
      <name val="Times New Roman"/>
      <family val="1"/>
      <charset val="204"/>
    </font>
    <font>
      <sz val="12"/>
      <name val="Arial Cyr"/>
      <charset val="204"/>
    </font>
    <font>
      <sz val="20"/>
      <name val="Times New Roman"/>
      <family val="1"/>
      <charset val="204"/>
    </font>
    <font>
      <b/>
      <u/>
      <sz val="18"/>
      <color indexed="8"/>
      <name val="Times New Roman"/>
      <family val="1"/>
      <charset val="204"/>
    </font>
    <font>
      <b/>
      <sz val="18"/>
      <color indexed="8"/>
      <name val="Times New Roman"/>
      <family val="1"/>
      <charset val="204"/>
    </font>
    <font>
      <b/>
      <sz val="28"/>
      <name val="Times New Roman"/>
      <family val="1"/>
      <charset val="204"/>
    </font>
    <font>
      <b/>
      <i/>
      <sz val="14"/>
      <name val="Times New Roman"/>
      <family val="1"/>
      <charset val="204"/>
    </font>
    <font>
      <b/>
      <i/>
      <sz val="16"/>
      <name val="Times New Roman"/>
      <family val="1"/>
      <charset val="204"/>
    </font>
    <font>
      <sz val="11"/>
      <color indexed="8"/>
      <name val="Times New Roman"/>
      <family val="1"/>
      <charset val="204"/>
    </font>
    <font>
      <sz val="15"/>
      <color indexed="8"/>
      <name val="Times New Roman"/>
      <family val="1"/>
      <charset val="204"/>
    </font>
    <font>
      <b/>
      <u/>
      <sz val="28"/>
      <name val="Times New Roman"/>
      <family val="1"/>
      <charset val="204"/>
    </font>
    <font>
      <sz val="20"/>
      <color indexed="8"/>
      <name val="Times New Roman"/>
      <family val="1"/>
      <charset val="204"/>
    </font>
    <font>
      <b/>
      <sz val="13"/>
      <name val="Times New Roman"/>
      <family val="1"/>
      <charset val="204"/>
    </font>
    <font>
      <sz val="13"/>
      <name val="Times New Roman"/>
      <family val="1"/>
      <charset val="204"/>
    </font>
    <font>
      <sz val="13"/>
      <color indexed="8"/>
      <name val="Times New Roman"/>
      <family val="1"/>
      <charset val="204"/>
    </font>
    <font>
      <vertAlign val="superscript"/>
      <sz val="13"/>
      <color indexed="8"/>
      <name val="Times New Roman"/>
      <family val="1"/>
      <charset val="204"/>
    </font>
    <font>
      <sz val="11"/>
      <color theme="1"/>
      <name val="Calibri"/>
      <family val="2"/>
      <scheme val="minor"/>
    </font>
    <font>
      <b/>
      <sz val="12"/>
      <color theme="1"/>
      <name val="Times New Roman"/>
      <family val="1"/>
      <charset val="204"/>
    </font>
    <font>
      <sz val="12"/>
      <color theme="1"/>
      <name val="Times New Roman"/>
      <family val="1"/>
      <charset val="204"/>
    </font>
    <font>
      <i/>
      <sz val="12"/>
      <color theme="1"/>
      <name val="Times New Roman"/>
      <family val="1"/>
      <charset val="204"/>
    </font>
    <font>
      <sz val="12"/>
      <color rgb="FFFF0000"/>
      <name val="Times New Roman"/>
      <family val="1"/>
      <charset val="204"/>
    </font>
    <font>
      <sz val="10"/>
      <color theme="1"/>
      <name val="Times New Roman"/>
      <family val="1"/>
      <charset val="204"/>
    </font>
    <font>
      <b/>
      <sz val="11"/>
      <color rgb="FFC00000"/>
      <name val="Calibri"/>
      <family val="2"/>
      <charset val="204"/>
      <scheme val="minor"/>
    </font>
    <font>
      <sz val="12"/>
      <color rgb="FF000000"/>
      <name val="Times New Roman"/>
      <family val="1"/>
      <charset val="204"/>
    </font>
    <font>
      <sz val="16"/>
      <color theme="1"/>
      <name val="Times New Roman"/>
      <family val="1"/>
      <charset val="204"/>
    </font>
    <font>
      <b/>
      <sz val="16"/>
      <color theme="1"/>
      <name val="Times New Roman"/>
      <family val="1"/>
      <charset val="204"/>
    </font>
    <font>
      <sz val="11"/>
      <color theme="1"/>
      <name val="Times New Roman"/>
      <family val="1"/>
      <charset val="204"/>
    </font>
    <font>
      <b/>
      <sz val="22"/>
      <color theme="1"/>
      <name val="Times New Roman"/>
      <family val="1"/>
      <charset val="204"/>
    </font>
    <font>
      <b/>
      <sz val="24"/>
      <color theme="1"/>
      <name val="Times New Roman"/>
      <family val="1"/>
      <charset val="204"/>
    </font>
    <font>
      <b/>
      <sz val="18"/>
      <color theme="1"/>
      <name val="Times New Roman"/>
      <family val="1"/>
      <charset val="204"/>
    </font>
    <font>
      <sz val="14"/>
      <color theme="1"/>
      <name val="Times New Roman"/>
      <family val="1"/>
      <charset val="204"/>
    </font>
    <font>
      <sz val="11"/>
      <color rgb="FF000000"/>
      <name val="Times New Roman"/>
      <family val="1"/>
      <charset val="204"/>
    </font>
    <font>
      <sz val="11"/>
      <name val="Calibri"/>
      <family val="2"/>
      <charset val="204"/>
      <scheme val="minor"/>
    </font>
    <font>
      <b/>
      <sz val="11"/>
      <color theme="1"/>
      <name val="Times New Roman"/>
      <family val="1"/>
      <charset val="204"/>
    </font>
    <font>
      <b/>
      <sz val="12"/>
      <color rgb="FF000000"/>
      <name val="Times New Roman"/>
      <family val="1"/>
      <charset val="204"/>
    </font>
    <font>
      <sz val="13"/>
      <color theme="1"/>
      <name val="Times New Roman"/>
      <family val="1"/>
      <charset val="204"/>
    </font>
    <font>
      <sz val="13"/>
      <color rgb="FF000000"/>
      <name val="Times New Roman"/>
      <family val="1"/>
      <charset val="204"/>
    </font>
    <font>
      <u/>
      <sz val="13"/>
      <color theme="10"/>
      <name val="Calibri"/>
      <family val="2"/>
      <scheme val="minor"/>
    </font>
    <font>
      <b/>
      <sz val="13"/>
      <color theme="1"/>
      <name val="Times New Roman"/>
      <family val="1"/>
      <charset val="204"/>
    </font>
    <font>
      <u/>
      <sz val="13"/>
      <color theme="1"/>
      <name val="Calibri"/>
      <family val="2"/>
      <scheme val="minor"/>
    </font>
    <font>
      <b/>
      <sz val="20"/>
      <color theme="0"/>
      <name val="Times New Roman"/>
      <family val="1"/>
      <charset val="204"/>
    </font>
  </fonts>
  <fills count="2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FF"/>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1">
    <xf numFmtId="0" fontId="0" fillId="0" borderId="0"/>
    <xf numFmtId="0" fontId="32" fillId="0" borderId="0"/>
    <xf numFmtId="0" fontId="32"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4" borderId="1" applyNumberFormat="0" applyAlignment="0" applyProtection="0"/>
    <xf numFmtId="0" fontId="4" fillId="11" borderId="2" applyNumberFormat="0" applyAlignment="0" applyProtection="0"/>
    <xf numFmtId="0" fontId="5" fillId="11" borderId="1" applyNumberFormat="0" applyAlignment="0" applyProtection="0"/>
    <xf numFmtId="0" fontId="6" fillId="0" borderId="0" applyNumberFormat="0" applyFill="0" applyBorder="0" applyAlignment="0" applyProtection="0">
      <alignment vertical="top"/>
      <protection locked="0"/>
    </xf>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2" borderId="7" applyNumberFormat="0" applyAlignment="0" applyProtection="0"/>
    <xf numFmtId="0" fontId="12" fillId="0" borderId="0" applyNumberFormat="0" applyFill="0" applyBorder="0" applyAlignment="0" applyProtection="0"/>
    <xf numFmtId="0" fontId="13" fillId="13" borderId="0" applyNumberFormat="0" applyBorder="0" applyAlignment="0" applyProtection="0"/>
    <xf numFmtId="0" fontId="27" fillId="0" borderId="0"/>
    <xf numFmtId="0" fontId="34" fillId="0" borderId="0"/>
    <xf numFmtId="0" fontId="53" fillId="0" borderId="0"/>
    <xf numFmtId="0" fontId="14" fillId="2" borderId="0" applyNumberFormat="0" applyBorder="0" applyAlignment="0" applyProtection="0"/>
    <xf numFmtId="0" fontId="15" fillId="0" borderId="0" applyNumberFormat="0" applyFill="0" applyBorder="0" applyAlignment="0" applyProtection="0"/>
    <xf numFmtId="0" fontId="1" fillId="14" borderId="8" applyNumberFormat="0" applyFont="0" applyAlignment="0" applyProtection="0"/>
    <xf numFmtId="0" fontId="16" fillId="0" borderId="9" applyNumberFormat="0" applyFill="0" applyAlignment="0" applyProtection="0"/>
    <xf numFmtId="0" fontId="17" fillId="0" borderId="0" applyNumberFormat="0" applyFill="0" applyBorder="0" applyAlignment="0" applyProtection="0"/>
    <xf numFmtId="43" fontId="27" fillId="0" borderId="0" applyFont="0" applyFill="0" applyBorder="0" applyAlignment="0" applyProtection="0"/>
    <xf numFmtId="0" fontId="18" fillId="3" borderId="0" applyNumberFormat="0" applyBorder="0" applyAlignment="0" applyProtection="0"/>
  </cellStyleXfs>
  <cellXfs count="305">
    <xf numFmtId="0" fontId="0" fillId="0" borderId="0" xfId="0"/>
    <xf numFmtId="0" fontId="20" fillId="0" borderId="10" xfId="0" applyFont="1" applyBorder="1" applyAlignment="1">
      <alignment horizontal="center" vertical="center" wrapText="1"/>
    </xf>
    <xf numFmtId="0" fontId="19" fillId="0" borderId="0" xfId="0" applyFont="1"/>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49" fontId="19" fillId="0" borderId="10" xfId="0" applyNumberFormat="1" applyFont="1" applyBorder="1" applyAlignment="1">
      <alignment horizontal="center" vertical="center" wrapText="1"/>
    </xf>
    <xf numFmtId="0" fontId="19" fillId="0" borderId="0" xfId="0" applyFont="1" applyAlignment="1">
      <alignment horizontal="center" wrapText="1"/>
    </xf>
    <xf numFmtId="0" fontId="21" fillId="0" borderId="0" xfId="0" applyFont="1" applyAlignment="1">
      <alignment horizontal="center"/>
    </xf>
    <xf numFmtId="0" fontId="54" fillId="0" borderId="10" xfId="0" applyFont="1" applyBorder="1" applyAlignment="1" applyProtection="1">
      <alignment wrapText="1"/>
    </xf>
    <xf numFmtId="0" fontId="55" fillId="0" borderId="10" xfId="0" applyFont="1" applyFill="1" applyBorder="1" applyAlignment="1" applyProtection="1">
      <alignment wrapText="1"/>
    </xf>
    <xf numFmtId="0" fontId="54" fillId="0" borderId="10" xfId="0" applyFont="1" applyBorder="1" applyAlignment="1" applyProtection="1">
      <alignment vertical="center" wrapText="1"/>
    </xf>
    <xf numFmtId="0" fontId="19" fillId="0" borderId="0" xfId="0" applyFont="1" applyAlignment="1"/>
    <xf numFmtId="0" fontId="54" fillId="0" borderId="10" xfId="0" applyFont="1" applyBorder="1" applyAlignment="1">
      <alignment horizontal="left" vertical="center" wrapText="1"/>
    </xf>
    <xf numFmtId="0" fontId="54" fillId="0" borderId="10" xfId="0" applyFont="1" applyBorder="1" applyAlignment="1">
      <alignment vertical="center" wrapText="1"/>
    </xf>
    <xf numFmtId="3" fontId="55" fillId="15" borderId="10" xfId="0" applyNumberFormat="1" applyFont="1" applyFill="1" applyBorder="1" applyAlignment="1" applyProtection="1">
      <alignment horizontal="left" vertical="center" wrapText="1"/>
    </xf>
    <xf numFmtId="3" fontId="54" fillId="15" borderId="10" xfId="0" applyNumberFormat="1" applyFont="1" applyFill="1" applyBorder="1" applyAlignment="1" applyProtection="1">
      <alignment horizontal="left" vertical="center" wrapText="1"/>
    </xf>
    <xf numFmtId="0" fontId="55" fillId="15" borderId="10" xfId="0" applyFont="1" applyFill="1" applyBorder="1" applyAlignment="1" applyProtection="1">
      <alignment wrapText="1"/>
    </xf>
    <xf numFmtId="0" fontId="55" fillId="0" borderId="10" xfId="0" applyFont="1" applyBorder="1" applyAlignment="1" applyProtection="1">
      <alignment vertical="center" wrapText="1"/>
    </xf>
    <xf numFmtId="0" fontId="21" fillId="0" borderId="10" xfId="0" applyFont="1" applyBorder="1" applyAlignment="1">
      <alignment horizontal="center" vertical="center" wrapText="1"/>
    </xf>
    <xf numFmtId="49" fontId="55" fillId="0" borderId="10" xfId="0" applyNumberFormat="1" applyFont="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xf>
    <xf numFmtId="3" fontId="56" fillId="15" borderId="10" xfId="0" applyNumberFormat="1" applyFont="1" applyFill="1" applyBorder="1" applyAlignment="1" applyProtection="1">
      <alignment horizontal="left" vertical="center" wrapText="1"/>
    </xf>
    <xf numFmtId="49" fontId="55" fillId="0" borderId="10" xfId="0" applyNumberFormat="1" applyFont="1" applyBorder="1" applyAlignment="1">
      <alignment horizontal="center" vertical="center"/>
    </xf>
    <xf numFmtId="0" fontId="55" fillId="0" borderId="10" xfId="0" applyFont="1" applyBorder="1" applyAlignment="1">
      <alignment horizontal="left" vertical="center" wrapText="1"/>
    </xf>
    <xf numFmtId="3" fontId="19" fillId="15" borderId="0" xfId="0" applyNumberFormat="1" applyFont="1" applyFill="1" applyBorder="1" applyAlignment="1" applyProtection="1">
      <alignment horizontal="left" vertical="center" wrapText="1"/>
    </xf>
    <xf numFmtId="49" fontId="19" fillId="0" borderId="0" xfId="0" applyNumberFormat="1" applyFont="1" applyBorder="1" applyAlignment="1">
      <alignment horizontal="center" vertical="center" wrapText="1"/>
    </xf>
    <xf numFmtId="164" fontId="19" fillId="0" borderId="0" xfId="0" applyNumberFormat="1" applyFont="1" applyBorder="1" applyAlignment="1">
      <alignment horizontal="center" vertical="center"/>
    </xf>
    <xf numFmtId="41" fontId="21" fillId="0" borderId="10" xfId="0" applyNumberFormat="1" applyFont="1" applyBorder="1" applyAlignment="1">
      <alignment horizontal="center" vertical="center" wrapText="1"/>
    </xf>
    <xf numFmtId="43" fontId="19" fillId="15" borderId="10" xfId="0" applyNumberFormat="1" applyFont="1" applyFill="1" applyBorder="1" applyAlignment="1">
      <alignment horizontal="center" vertical="center" wrapText="1"/>
    </xf>
    <xf numFmtId="0" fontId="25" fillId="0" borderId="11" xfId="0" applyFont="1" applyBorder="1" applyAlignment="1">
      <alignment horizontal="left" vertical="center" wrapText="1"/>
    </xf>
    <xf numFmtId="49" fontId="57" fillId="0" borderId="10" xfId="0" applyNumberFormat="1" applyFont="1" applyBorder="1" applyAlignment="1">
      <alignment horizontal="center" vertical="center" wrapText="1"/>
    </xf>
    <xf numFmtId="41" fontId="19" fillId="0" borderId="10" xfId="0" applyNumberFormat="1" applyFont="1" applyBorder="1" applyAlignment="1">
      <alignment horizontal="center" vertical="center" wrapText="1"/>
    </xf>
    <xf numFmtId="43" fontId="19" fillId="0" borderId="10" xfId="0" applyNumberFormat="1" applyFont="1" applyBorder="1" applyAlignment="1">
      <alignment horizontal="center" vertical="center" wrapText="1"/>
    </xf>
    <xf numFmtId="49" fontId="55" fillId="16" borderId="12" xfId="0" applyNumberFormat="1" applyFont="1" applyFill="1" applyBorder="1" applyAlignment="1">
      <alignment horizontal="center" vertical="center" wrapText="1"/>
    </xf>
    <xf numFmtId="41" fontId="19" fillId="16" borderId="10" xfId="0" applyNumberFormat="1" applyFont="1" applyFill="1" applyBorder="1" applyAlignment="1">
      <alignment horizontal="center" vertical="center" wrapText="1"/>
    </xf>
    <xf numFmtId="49" fontId="55" fillId="0" borderId="12" xfId="0" applyNumberFormat="1" applyFont="1" applyBorder="1" applyAlignment="1">
      <alignment horizontal="center" vertical="center" wrapText="1"/>
    </xf>
    <xf numFmtId="0" fontId="54" fillId="16" borderId="10" xfId="0" applyFont="1" applyFill="1" applyBorder="1" applyAlignment="1">
      <alignment horizontal="justify" vertical="center" wrapText="1"/>
    </xf>
    <xf numFmtId="43" fontId="19" fillId="16" borderId="10" xfId="0" applyNumberFormat="1" applyFont="1" applyFill="1" applyBorder="1" applyAlignment="1">
      <alignment horizontal="center" vertical="center" wrapText="1"/>
    </xf>
    <xf numFmtId="49" fontId="55" fillId="0" borderId="12" xfId="0" applyNumberFormat="1" applyFont="1" applyFill="1" applyBorder="1" applyAlignment="1">
      <alignment horizontal="center" vertical="center" wrapText="1"/>
    </xf>
    <xf numFmtId="41" fontId="19" fillId="0" borderId="10" xfId="0" applyNumberFormat="1" applyFont="1" applyFill="1" applyBorder="1" applyAlignment="1">
      <alignment horizontal="center" vertical="center" wrapText="1"/>
    </xf>
    <xf numFmtId="43" fontId="19" fillId="0" borderId="10" xfId="0" applyNumberFormat="1" applyFont="1" applyFill="1" applyBorder="1" applyAlignment="1">
      <alignment horizontal="center" vertical="center" wrapText="1"/>
    </xf>
    <xf numFmtId="0" fontId="57" fillId="0" borderId="0" xfId="0" applyFont="1"/>
    <xf numFmtId="49" fontId="57" fillId="0" borderId="0" xfId="0" applyNumberFormat="1" applyFont="1" applyBorder="1" applyAlignment="1">
      <alignment horizontal="center" vertical="center" wrapText="1"/>
    </xf>
    <xf numFmtId="165" fontId="19" fillId="0" borderId="0" xfId="0" applyNumberFormat="1" applyFont="1" applyBorder="1" applyAlignment="1">
      <alignment horizontal="center" vertical="center"/>
    </xf>
    <xf numFmtId="0" fontId="57" fillId="0" borderId="0" xfId="0" applyFont="1" applyAlignment="1">
      <alignment wrapText="1"/>
    </xf>
    <xf numFmtId="0" fontId="57" fillId="0" borderId="0" xfId="0" applyFont="1" applyAlignment="1">
      <alignment horizontal="center"/>
    </xf>
    <xf numFmtId="0" fontId="57" fillId="0" borderId="0" xfId="0" applyFont="1" applyAlignment="1"/>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xf numFmtId="0" fontId="26" fillId="0" borderId="0" xfId="0" applyFont="1" applyAlignment="1">
      <alignment horizontal="center" vertical="center" wrapText="1"/>
    </xf>
    <xf numFmtId="0" fontId="26" fillId="0" borderId="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vertical="center" wrapText="1"/>
    </xf>
    <xf numFmtId="0" fontId="58" fillId="0" borderId="10" xfId="0" applyFont="1" applyFill="1" applyBorder="1" applyAlignment="1">
      <alignment horizontal="center" vertical="center"/>
    </xf>
    <xf numFmtId="0" fontId="54" fillId="0" borderId="10" xfId="0" applyFont="1" applyFill="1" applyBorder="1" applyAlignment="1">
      <alignment horizontal="left" vertical="center"/>
    </xf>
    <xf numFmtId="41" fontId="54" fillId="0" borderId="10" xfId="0" applyNumberFormat="1" applyFont="1" applyFill="1" applyBorder="1" applyAlignment="1">
      <alignment horizontal="center" vertical="center"/>
    </xf>
    <xf numFmtId="49" fontId="55" fillId="16" borderId="10" xfId="0" applyNumberFormat="1" applyFont="1" applyFill="1" applyBorder="1" applyAlignment="1">
      <alignment horizontal="center" vertical="center" wrapText="1"/>
    </xf>
    <xf numFmtId="41" fontId="54" fillId="16" borderId="10" xfId="0" applyNumberFormat="1" applyFont="1" applyFill="1" applyBorder="1" applyAlignment="1">
      <alignment horizontal="center" vertical="center" wrapText="1"/>
    </xf>
    <xf numFmtId="0" fontId="59" fillId="0" borderId="0" xfId="0" applyFont="1" applyFill="1" applyAlignment="1">
      <alignment wrapText="1"/>
    </xf>
    <xf numFmtId="49" fontId="55" fillId="0" borderId="10" xfId="0" applyNumberFormat="1" applyFont="1" applyFill="1" applyBorder="1" applyAlignment="1">
      <alignment horizontal="center" vertical="center" wrapText="1"/>
    </xf>
    <xf numFmtId="41" fontId="55" fillId="0" borderId="10" xfId="0" applyNumberFormat="1" applyFont="1" applyFill="1" applyBorder="1" applyAlignment="1">
      <alignment horizontal="center" vertical="center" wrapText="1"/>
    </xf>
    <xf numFmtId="0" fontId="0" fillId="0" borderId="0" xfId="0" applyFill="1" applyAlignment="1">
      <alignment wrapText="1"/>
    </xf>
    <xf numFmtId="49" fontId="54" fillId="16" borderId="10" xfId="0" applyNumberFormat="1" applyFont="1" applyFill="1" applyBorder="1" applyAlignment="1">
      <alignment horizontal="center" vertical="center" wrapText="1"/>
    </xf>
    <xf numFmtId="41" fontId="60" fillId="0" borderId="10" xfId="0" applyNumberFormat="1" applyFont="1" applyFill="1" applyBorder="1" applyAlignment="1">
      <alignment horizontal="center" vertical="center" wrapText="1"/>
    </xf>
    <xf numFmtId="0" fontId="22" fillId="0" borderId="0" xfId="0" applyFont="1"/>
    <xf numFmtId="0" fontId="22" fillId="0" borderId="0" xfId="0" applyFont="1" applyAlignment="1">
      <alignment horizontal="center" wrapText="1"/>
    </xf>
    <xf numFmtId="0" fontId="23" fillId="0" borderId="0" xfId="0" applyFont="1" applyAlignment="1">
      <alignment horizontal="center"/>
    </xf>
    <xf numFmtId="0" fontId="28" fillId="0" borderId="0" xfId="21" applyFont="1" applyFill="1"/>
    <xf numFmtId="0" fontId="29" fillId="0" borderId="0" xfId="21" applyFont="1" applyFill="1" applyAlignment="1">
      <alignment horizontal="left" vertical="top"/>
    </xf>
    <xf numFmtId="0" fontId="30" fillId="0" borderId="0" xfId="21" applyFont="1" applyFill="1"/>
    <xf numFmtId="0" fontId="61" fillId="0" borderId="10" xfId="0" applyFont="1" applyFill="1" applyBorder="1" applyAlignment="1">
      <alignment horizontal="center" vertical="center"/>
    </xf>
    <xf numFmtId="0" fontId="61" fillId="0" borderId="10" xfId="0" applyFont="1" applyFill="1" applyBorder="1" applyAlignment="1">
      <alignment horizontal="center" vertical="center" wrapText="1"/>
    </xf>
    <xf numFmtId="3" fontId="33" fillId="15" borderId="10" xfId="0" applyNumberFormat="1" applyFont="1" applyFill="1" applyBorder="1" applyAlignment="1" applyProtection="1">
      <alignment horizontal="left" vertical="center" wrapText="1"/>
    </xf>
    <xf numFmtId="0" fontId="62" fillId="0" borderId="10" xfId="0" applyFont="1" applyFill="1" applyBorder="1" applyAlignment="1">
      <alignment horizontal="center" vertical="center"/>
    </xf>
    <xf numFmtId="4" fontId="62" fillId="0" borderId="10" xfId="0" applyNumberFormat="1" applyFont="1" applyFill="1" applyBorder="1" applyAlignment="1">
      <alignment horizontal="center" vertical="center"/>
    </xf>
    <xf numFmtId="0" fontId="29" fillId="0" borderId="10" xfId="2" applyFont="1" applyFill="1" applyBorder="1" applyAlignment="1">
      <alignment vertical="center" wrapText="1"/>
    </xf>
    <xf numFmtId="49" fontId="61" fillId="0" borderId="10" xfId="0" applyNumberFormat="1" applyFont="1" applyFill="1" applyBorder="1" applyAlignment="1">
      <alignment horizontal="center" vertical="center"/>
    </xf>
    <xf numFmtId="4" fontId="61" fillId="0" borderId="10" xfId="0" applyNumberFormat="1" applyFont="1" applyFill="1" applyBorder="1" applyAlignment="1">
      <alignment horizontal="center" vertical="center"/>
    </xf>
    <xf numFmtId="0" fontId="29" fillId="0" borderId="10" xfId="2" applyFont="1" applyFill="1" applyBorder="1" applyAlignment="1">
      <alignment horizontal="left" vertical="center" wrapText="1"/>
    </xf>
    <xf numFmtId="0" fontId="58" fillId="0" borderId="0" xfId="0" applyFont="1" applyFill="1" applyBorder="1" applyAlignment="1">
      <alignment horizontal="center" vertical="center"/>
    </xf>
    <xf numFmtId="164" fontId="19" fillId="0" borderId="10" xfId="0" applyNumberFormat="1" applyFont="1" applyBorder="1" applyAlignment="1">
      <alignment horizontal="center" vertical="center" wrapText="1"/>
    </xf>
    <xf numFmtId="0" fontId="63" fillId="0" borderId="10" xfId="0" applyFont="1" applyFill="1" applyBorder="1" applyAlignment="1">
      <alignment horizontal="left" vertical="center" wrapText="1"/>
    </xf>
    <xf numFmtId="164" fontId="21" fillId="0" borderId="10" xfId="0" applyNumberFormat="1" applyFont="1" applyBorder="1" applyAlignment="1">
      <alignment horizontal="center" vertical="center" wrapText="1"/>
    </xf>
    <xf numFmtId="0" fontId="21" fillId="0" borderId="10" xfId="0" applyFont="1" applyBorder="1" applyAlignment="1">
      <alignment horizontal="left" vertical="center" wrapText="1"/>
    </xf>
    <xf numFmtId="49" fontId="19" fillId="0"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56" fillId="0" borderId="10" xfId="0" applyFont="1" applyFill="1" applyBorder="1" applyAlignment="1" applyProtection="1">
      <alignment wrapText="1"/>
    </xf>
    <xf numFmtId="0" fontId="55" fillId="0" borderId="10" xfId="0" applyFont="1" applyFill="1" applyBorder="1" applyAlignment="1" applyProtection="1">
      <alignment vertical="center" wrapText="1"/>
    </xf>
    <xf numFmtId="41" fontId="55" fillId="0" borderId="10" xfId="0" applyNumberFormat="1" applyFont="1" applyBorder="1" applyAlignment="1">
      <alignment horizontal="center" vertical="center"/>
    </xf>
    <xf numFmtId="0" fontId="55" fillId="0" borderId="10" xfId="0" applyFont="1" applyFill="1" applyBorder="1" applyAlignment="1">
      <alignment horizontal="center" vertical="center" wrapText="1"/>
    </xf>
    <xf numFmtId="0" fontId="19" fillId="0" borderId="0" xfId="0" applyFont="1" applyAlignment="1">
      <alignment horizontal="left" vertical="center" wrapText="1"/>
    </xf>
    <xf numFmtId="0" fontId="36" fillId="0" borderId="0" xfId="0" applyFont="1"/>
    <xf numFmtId="0" fontId="20" fillId="0" borderId="0" xfId="0" applyFont="1"/>
    <xf numFmtId="0" fontId="38" fillId="0" borderId="0" xfId="0" applyFont="1" applyFill="1"/>
    <xf numFmtId="0" fontId="39" fillId="0" borderId="0" xfId="0" applyFont="1" applyAlignment="1">
      <alignment horizontal="center" vertical="center" wrapText="1"/>
    </xf>
    <xf numFmtId="0" fontId="39" fillId="0" borderId="0" xfId="0" applyFont="1" applyAlignment="1">
      <alignment vertical="center" wrapText="1"/>
    </xf>
    <xf numFmtId="0" fontId="29" fillId="0" borderId="0" xfId="21" applyFont="1" applyFill="1"/>
    <xf numFmtId="0" fontId="26" fillId="0" borderId="0" xfId="0" applyFont="1"/>
    <xf numFmtId="0" fontId="29" fillId="0" borderId="0" xfId="21" applyFont="1" applyFill="1" applyAlignment="1">
      <alignment horizontal="center"/>
    </xf>
    <xf numFmtId="0" fontId="33" fillId="0" borderId="0" xfId="0" applyFont="1" applyAlignment="1">
      <alignment horizontal="center"/>
    </xf>
    <xf numFmtId="0" fontId="39" fillId="0" borderId="0" xfId="0" applyFont="1"/>
    <xf numFmtId="0" fontId="36" fillId="0" borderId="0" xfId="21" applyFont="1" applyFill="1"/>
    <xf numFmtId="0" fontId="26" fillId="0" borderId="10" xfId="1" applyFont="1" applyFill="1" applyBorder="1" applyAlignment="1">
      <alignment horizontal="center" vertical="center" wrapText="1"/>
    </xf>
    <xf numFmtId="0" fontId="22" fillId="0" borderId="0" xfId="21" applyFont="1" applyFill="1"/>
    <xf numFmtId="0" fontId="37" fillId="0" borderId="0" xfId="21" applyFont="1" applyFill="1"/>
    <xf numFmtId="0" fontId="39" fillId="0" borderId="0" xfId="0" applyFont="1" applyAlignment="1">
      <alignment horizontal="left" vertical="center"/>
    </xf>
    <xf numFmtId="0" fontId="37" fillId="0" borderId="0" xfId="0" applyFont="1" applyAlignment="1"/>
    <xf numFmtId="0" fontId="31" fillId="0" borderId="0" xfId="21" applyFont="1" applyFill="1"/>
    <xf numFmtId="0" fontId="26" fillId="0" borderId="0" xfId="21" applyFont="1" applyFill="1"/>
    <xf numFmtId="41" fontId="19" fillId="15" borderId="10" xfId="0" applyNumberFormat="1" applyFont="1" applyFill="1" applyBorder="1" applyAlignment="1">
      <alignment horizontal="center" vertical="center" wrapText="1"/>
    </xf>
    <xf numFmtId="0" fontId="55" fillId="0" borderId="10" xfId="0" applyFont="1" applyFill="1" applyBorder="1" applyAlignment="1">
      <alignment horizontal="center" vertical="center"/>
    </xf>
    <xf numFmtId="41" fontId="54" fillId="0" borderId="10" xfId="29" applyNumberFormat="1" applyFont="1" applyFill="1" applyBorder="1" applyAlignment="1">
      <alignment horizontal="center" vertical="center" wrapText="1"/>
    </xf>
    <xf numFmtId="4" fontId="54" fillId="0" borderId="10" xfId="0" applyNumberFormat="1" applyFont="1" applyFill="1" applyBorder="1" applyAlignment="1">
      <alignment horizontal="center" vertical="center"/>
    </xf>
    <xf numFmtId="4" fontId="54" fillId="16" borderId="10" xfId="0" applyNumberFormat="1" applyFont="1" applyFill="1" applyBorder="1" applyAlignment="1">
      <alignment horizontal="center" vertical="center" wrapText="1"/>
    </xf>
    <xf numFmtId="0" fontId="55" fillId="0" borderId="10" xfId="0" applyFont="1" applyFill="1" applyBorder="1"/>
    <xf numFmtId="0" fontId="55" fillId="0" borderId="10" xfId="0" applyFont="1" applyFill="1" applyBorder="1" applyAlignment="1">
      <alignment wrapText="1"/>
    </xf>
    <xf numFmtId="41" fontId="55" fillId="0" borderId="10" xfId="29" applyNumberFormat="1" applyFont="1" applyFill="1" applyBorder="1" applyAlignment="1">
      <alignment horizontal="center" vertical="center" wrapText="1"/>
    </xf>
    <xf numFmtId="4" fontId="20" fillId="0" borderId="10" xfId="0" applyNumberFormat="1" applyFont="1" applyFill="1" applyBorder="1" applyAlignment="1">
      <alignment horizontal="center" vertical="center"/>
    </xf>
    <xf numFmtId="41" fontId="54" fillId="16" borderId="10" xfId="29" applyNumberFormat="1" applyFont="1" applyFill="1" applyBorder="1" applyAlignment="1">
      <alignment horizontal="center" vertical="center" wrapText="1"/>
    </xf>
    <xf numFmtId="4" fontId="54" fillId="16" borderId="10" xfId="29" applyNumberFormat="1" applyFont="1" applyFill="1" applyBorder="1" applyAlignment="1">
      <alignment horizontal="center" vertical="center" wrapText="1"/>
    </xf>
    <xf numFmtId="0" fontId="46" fillId="0" borderId="0" xfId="21" applyFont="1" applyFill="1" applyAlignment="1">
      <alignment horizontal="left" vertical="top"/>
    </xf>
    <xf numFmtId="0" fontId="28" fillId="0" borderId="0" xfId="21" applyFont="1" applyFill="1" applyAlignment="1">
      <alignment horizontal="left" vertical="top"/>
    </xf>
    <xf numFmtId="0" fontId="45" fillId="0" borderId="0" xfId="21" applyFont="1" applyFill="1"/>
    <xf numFmtId="0" fontId="30" fillId="0" borderId="0" xfId="21" applyFont="1" applyFill="1" applyBorder="1"/>
    <xf numFmtId="0" fontId="48" fillId="0" borderId="0" xfId="21" applyFont="1" applyFill="1" applyBorder="1"/>
    <xf numFmtId="0" fontId="30" fillId="0" borderId="0" xfId="21" applyFont="1" applyFill="1" applyBorder="1" applyAlignment="1">
      <alignment wrapText="1"/>
    </xf>
    <xf numFmtId="0" fontId="26" fillId="0" borderId="0" xfId="0" applyFont="1" applyProtection="1"/>
    <xf numFmtId="0" fontId="37" fillId="0" borderId="0" xfId="0" applyFont="1" applyProtection="1"/>
    <xf numFmtId="0" fontId="31" fillId="0" borderId="0" xfId="0" applyFont="1" applyProtection="1"/>
    <xf numFmtId="0" fontId="26" fillId="0" borderId="0" xfId="0" applyFont="1" applyAlignment="1" applyProtection="1">
      <alignment horizontal="center"/>
    </xf>
    <xf numFmtId="0" fontId="45" fillId="0" borderId="0" xfId="21" applyFont="1" applyFill="1" applyBorder="1" applyAlignment="1">
      <alignment wrapText="1"/>
    </xf>
    <xf numFmtId="0" fontId="64" fillId="0" borderId="0" xfId="0" applyFont="1" applyAlignment="1" applyProtection="1">
      <alignment vertical="center" wrapText="1"/>
      <protection locked="0"/>
    </xf>
    <xf numFmtId="0" fontId="65" fillId="0" borderId="0" xfId="0" applyFont="1" applyAlignment="1" applyProtection="1">
      <alignment vertical="center" wrapText="1"/>
      <protection locked="0"/>
    </xf>
    <xf numFmtId="0" fontId="66" fillId="0" borderId="0" xfId="0" applyFont="1" applyAlignment="1" applyProtection="1">
      <alignment vertical="center" wrapText="1"/>
      <protection locked="0"/>
    </xf>
    <xf numFmtId="0" fontId="45" fillId="0" borderId="0" xfId="21" applyFont="1" applyFill="1" applyBorder="1" applyAlignment="1">
      <alignment horizontal="center" wrapText="1"/>
    </xf>
    <xf numFmtId="0" fontId="45" fillId="0" borderId="0" xfId="21" applyFont="1" applyFill="1" applyBorder="1" applyAlignment="1">
      <alignment horizontal="center"/>
    </xf>
    <xf numFmtId="0" fontId="45" fillId="0" borderId="0" xfId="21" applyFont="1" applyFill="1" applyBorder="1"/>
    <xf numFmtId="0" fontId="67" fillId="0" borderId="0" xfId="21" applyFont="1" applyFill="1"/>
    <xf numFmtId="0" fontId="49" fillId="17" borderId="10" xfId="0" applyFont="1" applyFill="1" applyBorder="1" applyAlignment="1">
      <alignment horizontal="left" vertical="center"/>
    </xf>
    <xf numFmtId="0" fontId="50" fillId="17" borderId="10" xfId="0" applyFont="1" applyFill="1" applyBorder="1" applyAlignment="1">
      <alignment horizontal="left" vertical="center"/>
    </xf>
    <xf numFmtId="0" fontId="49" fillId="18" borderId="10" xfId="0" applyFont="1" applyFill="1" applyBorder="1" applyAlignment="1">
      <alignment horizontal="left" vertical="center"/>
    </xf>
    <xf numFmtId="0" fontId="50" fillId="0" borderId="10" xfId="0" applyFont="1" applyBorder="1" applyAlignment="1">
      <alignment horizontal="center" vertical="center" wrapText="1"/>
    </xf>
    <xf numFmtId="0" fontId="50" fillId="0" borderId="10" xfId="22" applyFont="1" applyFill="1" applyBorder="1" applyAlignment="1">
      <alignment horizontal="center" vertical="center" wrapText="1"/>
    </xf>
    <xf numFmtId="0" fontId="49" fillId="18" borderId="10" xfId="0" applyFont="1" applyFill="1" applyBorder="1" applyAlignment="1">
      <alignment vertical="center"/>
    </xf>
    <xf numFmtId="0" fontId="50" fillId="18" borderId="10" xfId="0" applyFont="1" applyFill="1" applyBorder="1" applyAlignment="1">
      <alignment horizontal="left" vertical="center"/>
    </xf>
    <xf numFmtId="0" fontId="49" fillId="17" borderId="10" xfId="0" applyFont="1" applyFill="1" applyBorder="1" applyAlignment="1">
      <alignment vertical="center"/>
    </xf>
    <xf numFmtId="0" fontId="49" fillId="17" borderId="10" xfId="0" applyFont="1" applyFill="1" applyBorder="1" applyAlignment="1">
      <alignment vertical="center" wrapText="1"/>
    </xf>
    <xf numFmtId="0" fontId="49" fillId="18" borderId="10" xfId="0" applyFont="1" applyFill="1" applyBorder="1" applyAlignment="1">
      <alignment vertical="center" wrapText="1"/>
    </xf>
    <xf numFmtId="0" fontId="50" fillId="0" borderId="10" xfId="0" applyFont="1" applyFill="1" applyBorder="1" applyAlignment="1">
      <alignment horizontal="center" vertical="center" wrapText="1"/>
    </xf>
    <xf numFmtId="0" fontId="49" fillId="19" borderId="10" xfId="0" applyFont="1" applyFill="1" applyBorder="1" applyAlignment="1">
      <alignment horizontal="left" vertical="center"/>
    </xf>
    <xf numFmtId="0" fontId="46" fillId="0" borderId="0" xfId="21" applyFont="1" applyFill="1" applyAlignment="1">
      <alignment vertical="top"/>
    </xf>
    <xf numFmtId="0" fontId="29" fillId="0" borderId="0" xfId="21" applyFont="1" applyFill="1" applyAlignment="1">
      <alignment vertical="top"/>
    </xf>
    <xf numFmtId="0" fontId="29" fillId="0" borderId="0" xfId="21" applyFont="1" applyFill="1" applyAlignment="1">
      <alignment horizontal="center" vertical="top"/>
    </xf>
    <xf numFmtId="0" fontId="54" fillId="0" borderId="10" xfId="0" applyFont="1" applyFill="1" applyBorder="1" applyAlignment="1" applyProtection="1">
      <alignment horizontal="left" vertical="center" wrapText="1"/>
    </xf>
    <xf numFmtId="0" fontId="68" fillId="15" borderId="10" xfId="0" applyFont="1" applyFill="1" applyBorder="1" applyAlignment="1">
      <alignment horizontal="center" vertical="center" wrapText="1"/>
    </xf>
    <xf numFmtId="0" fontId="0" fillId="15" borderId="10" xfId="0" applyFill="1" applyBorder="1" applyAlignment="1">
      <alignment horizontal="center" vertical="center"/>
    </xf>
    <xf numFmtId="0" fontId="68" fillId="0" borderId="10" xfId="0" applyFont="1" applyBorder="1" applyAlignment="1">
      <alignment horizontal="center" vertical="center" wrapText="1"/>
    </xf>
    <xf numFmtId="0" fontId="36" fillId="15" borderId="10" xfId="0" applyFont="1" applyFill="1" applyBorder="1" applyAlignment="1">
      <alignment horizontal="center" vertical="center" wrapText="1"/>
    </xf>
    <xf numFmtId="0" fontId="69" fillId="15" borderId="10" xfId="0" applyFont="1" applyFill="1" applyBorder="1" applyAlignment="1">
      <alignment horizontal="center" vertical="center"/>
    </xf>
    <xf numFmtId="0" fontId="0" fillId="0" borderId="10" xfId="0" applyBorder="1" applyAlignment="1">
      <alignment horizontal="center" vertical="center"/>
    </xf>
    <xf numFmtId="0" fontId="70" fillId="16" borderId="10" xfId="0" applyFont="1" applyFill="1" applyBorder="1" applyAlignment="1">
      <alignment horizontal="center" vertical="center" wrapText="1"/>
    </xf>
    <xf numFmtId="0" fontId="70" fillId="16" borderId="10" xfId="0" applyFont="1" applyFill="1" applyBorder="1" applyAlignment="1">
      <alignment horizontal="left" vertical="center" wrapText="1"/>
    </xf>
    <xf numFmtId="0" fontId="70" fillId="16" borderId="10" xfId="0" applyFont="1" applyFill="1" applyBorder="1" applyAlignment="1">
      <alignment vertical="center" wrapText="1"/>
    </xf>
    <xf numFmtId="0" fontId="68" fillId="0" borderId="10" xfId="0" applyFont="1" applyBorder="1" applyAlignment="1">
      <alignment vertical="center" wrapText="1"/>
    </xf>
    <xf numFmtId="0" fontId="68" fillId="15" borderId="10" xfId="0" applyFont="1" applyFill="1" applyBorder="1" applyAlignment="1">
      <alignment vertical="center" wrapText="1"/>
    </xf>
    <xf numFmtId="0" fontId="36" fillId="15" borderId="10" xfId="0" applyFont="1" applyFill="1" applyBorder="1" applyAlignment="1">
      <alignment vertical="center" wrapText="1"/>
    </xf>
    <xf numFmtId="0" fontId="68" fillId="0" borderId="10" xfId="0" applyFont="1" applyFill="1" applyBorder="1" applyAlignment="1">
      <alignment vertical="center" wrapText="1"/>
    </xf>
    <xf numFmtId="0" fontId="36" fillId="0" borderId="10" xfId="0" applyFont="1" applyBorder="1" applyAlignment="1">
      <alignment vertical="center" wrapText="1"/>
    </xf>
    <xf numFmtId="0" fontId="55" fillId="0" borderId="10" xfId="0" applyFont="1" applyBorder="1" applyAlignment="1">
      <alignment horizontal="center"/>
    </xf>
    <xf numFmtId="0" fontId="57" fillId="0" borderId="11" xfId="0" applyFont="1" applyBorder="1" applyAlignment="1">
      <alignment horizontal="center"/>
    </xf>
    <xf numFmtId="0" fontId="63" fillId="0" borderId="0" xfId="0" applyFont="1" applyFill="1" applyBorder="1"/>
    <xf numFmtId="0" fontId="55" fillId="0" borderId="0" xfId="0" applyFont="1" applyFill="1" applyBorder="1" applyAlignment="1">
      <alignment wrapText="1"/>
    </xf>
    <xf numFmtId="49" fontId="55" fillId="0" borderId="0" xfId="0" applyNumberFormat="1" applyFont="1" applyFill="1" applyBorder="1" applyAlignment="1">
      <alignment horizontal="center" vertical="center" wrapText="1"/>
    </xf>
    <xf numFmtId="41" fontId="55" fillId="0" borderId="0" xfId="0" applyNumberFormat="1" applyFont="1" applyFill="1" applyBorder="1" applyAlignment="1">
      <alignment horizontal="center" vertical="center" wrapText="1"/>
    </xf>
    <xf numFmtId="41" fontId="55" fillId="0" borderId="0" xfId="29"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xf>
    <xf numFmtId="0" fontId="71" fillId="16" borderId="10" xfId="0" applyFont="1" applyFill="1" applyBorder="1" applyAlignment="1">
      <alignment horizontal="center" vertical="center" wrapText="1"/>
    </xf>
    <xf numFmtId="0" fontId="36" fillId="0" borderId="10" xfId="0" applyFont="1" applyFill="1" applyBorder="1" applyAlignment="1">
      <alignment wrapText="1"/>
    </xf>
    <xf numFmtId="0" fontId="19" fillId="0" borderId="10" xfId="0" applyFont="1" applyFill="1" applyBorder="1"/>
    <xf numFmtId="0" fontId="19" fillId="0" borderId="10" xfId="0" applyFont="1" applyFill="1" applyBorder="1" applyAlignment="1">
      <alignment wrapText="1"/>
    </xf>
    <xf numFmtId="0" fontId="19" fillId="0" borderId="10" xfId="0" applyFont="1" applyFill="1" applyBorder="1" applyAlignment="1">
      <alignment horizontal="left" vertical="center" wrapText="1"/>
    </xf>
    <xf numFmtId="41" fontId="50" fillId="17" borderId="10" xfId="0" applyNumberFormat="1" applyFont="1" applyFill="1" applyBorder="1" applyAlignment="1">
      <alignment vertical="center" wrapText="1"/>
    </xf>
    <xf numFmtId="0" fontId="51" fillId="0" borderId="0" xfId="21" applyFont="1" applyFill="1"/>
    <xf numFmtId="164" fontId="49" fillId="18" borderId="10" xfId="0" applyNumberFormat="1" applyFont="1" applyFill="1" applyBorder="1" applyAlignment="1">
      <alignment horizontal="center" vertical="center" wrapText="1"/>
    </xf>
    <xf numFmtId="0" fontId="72" fillId="0" borderId="10" xfId="0" applyFont="1" applyBorder="1" applyAlignment="1">
      <alignment vertical="top" wrapText="1"/>
    </xf>
    <xf numFmtId="0" fontId="73" fillId="0" borderId="10" xfId="22" applyFont="1" applyFill="1" applyBorder="1" applyAlignment="1">
      <alignment horizontal="center" vertical="center" wrapText="1"/>
    </xf>
    <xf numFmtId="164" fontId="50" fillId="0" borderId="10" xfId="0" applyNumberFormat="1" applyFont="1" applyFill="1" applyBorder="1" applyAlignment="1">
      <alignment horizontal="center" vertical="center" wrapText="1"/>
    </xf>
    <xf numFmtId="0" fontId="72" fillId="0" borderId="10" xfId="22" applyFont="1" applyFill="1" applyBorder="1" applyAlignment="1">
      <alignment horizontal="center" vertical="center" wrapText="1"/>
    </xf>
    <xf numFmtId="0" fontId="72" fillId="0" borderId="10" xfId="0" applyFont="1" applyBorder="1" applyAlignment="1">
      <alignment vertical="center" wrapText="1"/>
    </xf>
    <xf numFmtId="0" fontId="72" fillId="0" borderId="10" xfId="0" applyFont="1" applyBorder="1" applyAlignment="1">
      <alignment horizontal="center" vertical="center" wrapText="1"/>
    </xf>
    <xf numFmtId="0" fontId="72" fillId="15" borderId="10" xfId="0" applyFont="1" applyFill="1" applyBorder="1" applyAlignment="1">
      <alignment vertical="top" wrapText="1"/>
    </xf>
    <xf numFmtId="164" fontId="50" fillId="17" borderId="10" xfId="0" applyNumberFormat="1" applyFont="1" applyFill="1" applyBorder="1" applyAlignment="1">
      <alignment horizontal="center" vertical="center"/>
    </xf>
    <xf numFmtId="0" fontId="74" fillId="0" borderId="10" xfId="12" applyFont="1" applyBorder="1" applyAlignment="1" applyProtection="1">
      <alignment horizontal="center" vertical="center" wrapText="1"/>
    </xf>
    <xf numFmtId="0" fontId="75" fillId="0" borderId="10" xfId="0" applyFont="1" applyBorder="1" applyAlignment="1">
      <alignment horizontal="center" vertical="center" wrapText="1"/>
    </xf>
    <xf numFmtId="164" fontId="49" fillId="17" borderId="10" xfId="0" applyNumberFormat="1" applyFont="1" applyFill="1" applyBorder="1" applyAlignment="1">
      <alignment horizontal="center" vertical="center"/>
    </xf>
    <xf numFmtId="0" fontId="73" fillId="0" borderId="11" xfId="22" applyFont="1" applyFill="1" applyBorder="1" applyAlignment="1">
      <alignment horizontal="center" vertical="center" wrapText="1"/>
    </xf>
    <xf numFmtId="164" fontId="49" fillId="17" borderId="10" xfId="0" applyNumberFormat="1" applyFont="1" applyFill="1" applyBorder="1" applyAlignment="1">
      <alignment horizontal="center" vertical="center" wrapText="1"/>
    </xf>
    <xf numFmtId="0" fontId="51" fillId="0" borderId="10" xfId="1" applyFont="1" applyFill="1" applyBorder="1" applyAlignment="1">
      <alignment horizontal="center" vertical="center" wrapText="1"/>
    </xf>
    <xf numFmtId="41" fontId="49" fillId="17" borderId="10" xfId="0" applyNumberFormat="1" applyFont="1" applyFill="1" applyBorder="1" applyAlignment="1">
      <alignment horizontal="center" vertical="center"/>
    </xf>
    <xf numFmtId="0" fontId="75" fillId="20" borderId="10" xfId="0" applyFont="1" applyFill="1" applyBorder="1" applyAlignment="1">
      <alignment horizontal="center" vertical="center" wrapText="1"/>
    </xf>
    <xf numFmtId="0" fontId="72" fillId="20" borderId="10" xfId="0" applyFont="1" applyFill="1" applyBorder="1" applyAlignment="1">
      <alignment vertical="center" wrapText="1"/>
    </xf>
    <xf numFmtId="0" fontId="72" fillId="20" borderId="10" xfId="0" applyFont="1" applyFill="1" applyBorder="1" applyAlignment="1">
      <alignment horizontal="center" vertical="center" wrapText="1"/>
    </xf>
    <xf numFmtId="0" fontId="72" fillId="20" borderId="10" xfId="0" applyFont="1" applyFill="1" applyBorder="1" applyAlignment="1">
      <alignment vertical="top" wrapText="1"/>
    </xf>
    <xf numFmtId="0" fontId="72" fillId="0" borderId="10" xfId="0" applyFont="1" applyFill="1" applyBorder="1" applyAlignment="1">
      <alignment horizontal="center" vertical="center" wrapText="1"/>
    </xf>
    <xf numFmtId="0" fontId="72" fillId="0" borderId="11" xfId="0" applyFont="1" applyFill="1" applyBorder="1" applyAlignment="1">
      <alignment horizontal="center" vertical="center" wrapText="1"/>
    </xf>
    <xf numFmtId="0" fontId="72" fillId="15" borderId="10" xfId="22" applyFont="1" applyFill="1" applyBorder="1" applyAlignment="1">
      <alignment horizontal="center" vertical="center" wrapText="1"/>
    </xf>
    <xf numFmtId="0" fontId="72" fillId="15" borderId="10" xfId="0" applyFont="1" applyFill="1" applyBorder="1" applyAlignment="1">
      <alignment vertical="center" wrapText="1"/>
    </xf>
    <xf numFmtId="0" fontId="72" fillId="15" borderId="10" xfId="0" applyFont="1" applyFill="1" applyBorder="1" applyAlignment="1">
      <alignment horizontal="center" vertical="center" wrapText="1"/>
    </xf>
    <xf numFmtId="0" fontId="72" fillId="15" borderId="10" xfId="0" applyFont="1" applyFill="1" applyBorder="1" applyAlignment="1">
      <alignment horizontal="left" vertical="top" wrapText="1"/>
    </xf>
    <xf numFmtId="0" fontId="76" fillId="15" borderId="10" xfId="12" applyFont="1" applyFill="1" applyBorder="1" applyAlignment="1" applyProtection="1">
      <alignment horizontal="center" vertical="center" wrapText="1"/>
    </xf>
    <xf numFmtId="0" fontId="75" fillId="0" borderId="10" xfId="0" applyFont="1" applyFill="1" applyBorder="1" applyAlignment="1">
      <alignment horizontal="center" vertical="center" wrapText="1"/>
    </xf>
    <xf numFmtId="0" fontId="72" fillId="0" borderId="10" xfId="0" applyFont="1" applyFill="1" applyBorder="1" applyAlignment="1">
      <alignment vertical="top" wrapText="1"/>
    </xf>
    <xf numFmtId="0" fontId="72" fillId="0" borderId="10" xfId="0" applyFont="1" applyFill="1" applyBorder="1" applyAlignment="1">
      <alignment vertical="center" wrapText="1"/>
    </xf>
    <xf numFmtId="0" fontId="74" fillId="0" borderId="10" xfId="12" applyFont="1" applyFill="1" applyBorder="1" applyAlignment="1" applyProtection="1">
      <alignment horizontal="center" vertical="center" wrapText="1"/>
    </xf>
    <xf numFmtId="0" fontId="72" fillId="0" borderId="10" xfId="23" applyFont="1" applyFill="1" applyBorder="1" applyAlignment="1">
      <alignment vertical="top" wrapText="1"/>
    </xf>
    <xf numFmtId="0" fontId="72" fillId="0" borderId="11" xfId="0" applyFont="1" applyFill="1" applyBorder="1" applyAlignment="1">
      <alignment vertical="top" wrapText="1"/>
    </xf>
    <xf numFmtId="0" fontId="73" fillId="0" borderId="10" xfId="22" applyFont="1" applyFill="1" applyBorder="1" applyAlignment="1">
      <alignment horizontal="center" vertical="center"/>
    </xf>
    <xf numFmtId="164" fontId="49" fillId="19" borderId="10" xfId="0" applyNumberFormat="1" applyFont="1" applyFill="1" applyBorder="1" applyAlignment="1">
      <alignment horizontal="center" vertical="center" wrapText="1"/>
    </xf>
    <xf numFmtId="0" fontId="72" fillId="0" borderId="14" xfId="0" applyFont="1" applyFill="1" applyBorder="1" applyAlignment="1">
      <alignment vertical="top" wrapText="1"/>
    </xf>
    <xf numFmtId="0" fontId="55" fillId="0" borderId="10" xfId="0" applyFont="1" applyBorder="1" applyAlignment="1">
      <alignment vertical="center" wrapText="1"/>
    </xf>
    <xf numFmtId="0" fontId="54" fillId="0" borderId="10" xfId="0" applyFont="1" applyBorder="1" applyAlignment="1">
      <alignment horizontal="justify" vertical="center"/>
    </xf>
    <xf numFmtId="0" fontId="19" fillId="0" borderId="0" xfId="0" applyFont="1" applyAlignment="1">
      <alignment horizontal="center" vertical="center" wrapText="1"/>
    </xf>
    <xf numFmtId="0" fontId="23" fillId="0" borderId="0" xfId="0" applyFont="1" applyAlignment="1">
      <alignment horizontal="center" vertical="center" wrapText="1"/>
    </xf>
    <xf numFmtId="0" fontId="36" fillId="0" borderId="0" xfId="0" applyFont="1" applyAlignment="1">
      <alignment horizontal="left" vertical="center" wrapText="1"/>
    </xf>
    <xf numFmtId="0" fontId="19"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70" fillId="15" borderId="11" xfId="0" applyFont="1" applyFill="1" applyBorder="1" applyAlignment="1">
      <alignment horizontal="center" vertical="center" wrapText="1"/>
    </xf>
    <xf numFmtId="0" fontId="70" fillId="15" borderId="14"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54" fillId="0" borderId="11"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19" fillId="0" borderId="0" xfId="0" applyFont="1" applyAlignment="1">
      <alignment wrapText="1"/>
    </xf>
    <xf numFmtId="0" fontId="22" fillId="0" borderId="0" xfId="0" applyFont="1" applyAlignment="1">
      <alignment horizontal="center" wrapText="1"/>
    </xf>
    <xf numFmtId="0" fontId="22" fillId="0" borderId="0" xfId="0" applyFont="1" applyAlignment="1">
      <alignment horizontal="center"/>
    </xf>
    <xf numFmtId="0" fontId="55" fillId="0" borderId="0" xfId="0" applyFont="1" applyFill="1" applyAlignment="1">
      <alignment horizontal="center" vertical="center" wrapText="1"/>
    </xf>
    <xf numFmtId="0" fontId="66" fillId="0" borderId="0" xfId="0" applyFont="1" applyFill="1" applyAlignment="1">
      <alignment horizontal="center" vertical="center" wrapText="1"/>
    </xf>
    <xf numFmtId="0" fontId="19" fillId="0" borderId="0" xfId="0" applyFont="1" applyBorder="1" applyAlignment="1">
      <alignment horizontal="center" vertical="center" wrapText="1"/>
    </xf>
    <xf numFmtId="0" fontId="54" fillId="15" borderId="10" xfId="0" applyFont="1" applyFill="1" applyBorder="1" applyAlignment="1">
      <alignment horizontal="center" vertical="center" wrapText="1"/>
    </xf>
    <xf numFmtId="0" fontId="55" fillId="0" borderId="10"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26" fillId="0" borderId="10" xfId="0" applyFont="1" applyBorder="1" applyAlignment="1">
      <alignment horizontal="center" vertical="center" wrapText="1"/>
    </xf>
    <xf numFmtId="0" fontId="62" fillId="0" borderId="11"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26" fillId="0" borderId="0" xfId="0" applyFont="1" applyAlignment="1">
      <alignment horizontal="center"/>
    </xf>
    <xf numFmtId="0" fontId="50" fillId="0" borderId="10" xfId="0" applyFont="1" applyBorder="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wrapText="1"/>
    </xf>
    <xf numFmtId="49" fontId="26" fillId="0" borderId="0" xfId="0" applyNumberFormat="1" applyFont="1" applyAlignment="1">
      <alignment horizontal="center"/>
    </xf>
    <xf numFmtId="0" fontId="72" fillId="15" borderId="10" xfId="0" applyFont="1" applyFill="1" applyBorder="1" applyAlignment="1">
      <alignment horizontal="center" vertical="center" wrapText="1"/>
    </xf>
    <xf numFmtId="0" fontId="72" fillId="15" borderId="10" xfId="0" applyFont="1" applyFill="1" applyBorder="1" applyAlignment="1">
      <alignment vertical="center" wrapText="1"/>
    </xf>
    <xf numFmtId="0" fontId="75" fillId="0" borderId="10" xfId="0" applyFont="1" applyFill="1" applyBorder="1" applyAlignment="1">
      <alignment horizontal="center" vertical="top" wrapText="1"/>
    </xf>
    <xf numFmtId="0" fontId="72" fillId="0" borderId="10" xfId="0" applyFont="1" applyFill="1" applyBorder="1" applyAlignment="1">
      <alignment vertical="top" wrapText="1"/>
    </xf>
    <xf numFmtId="0" fontId="50" fillId="0" borderId="10" xfId="0" applyFont="1" applyFill="1" applyBorder="1" applyAlignment="1">
      <alignment horizontal="center" vertical="center" wrapText="1"/>
    </xf>
    <xf numFmtId="0" fontId="72" fillId="0" borderId="10" xfId="0" applyFont="1" applyFill="1" applyBorder="1" applyAlignment="1">
      <alignment vertical="center" wrapText="1"/>
    </xf>
    <xf numFmtId="0" fontId="74" fillId="0" borderId="10" xfId="12" applyFont="1" applyFill="1" applyBorder="1" applyAlignment="1" applyProtection="1">
      <alignment horizontal="center" vertical="center" wrapText="1"/>
    </xf>
    <xf numFmtId="0" fontId="76" fillId="15" borderId="10" xfId="12" applyFont="1" applyFill="1" applyBorder="1" applyAlignment="1" applyProtection="1">
      <alignment horizontal="center" vertical="center" wrapText="1"/>
    </xf>
    <xf numFmtId="0" fontId="72" fillId="15" borderId="10" xfId="0" applyFont="1" applyFill="1" applyBorder="1" applyAlignment="1">
      <alignment horizontal="center" vertical="top" wrapText="1"/>
    </xf>
    <xf numFmtId="0" fontId="72" fillId="15" borderId="10" xfId="0" applyFont="1" applyFill="1" applyBorder="1" applyAlignment="1">
      <alignment vertical="top" wrapText="1"/>
    </xf>
    <xf numFmtId="0" fontId="75" fillId="0" borderId="10" xfId="0" applyFont="1" applyBorder="1" applyAlignment="1">
      <alignment horizontal="center" vertical="center" wrapText="1"/>
    </xf>
    <xf numFmtId="0" fontId="72" fillId="0" borderId="10" xfId="0" applyFont="1" applyBorder="1" applyAlignment="1">
      <alignment vertical="top" wrapText="1"/>
    </xf>
    <xf numFmtId="0" fontId="72" fillId="0" borderId="10" xfId="0" applyFont="1" applyBorder="1" applyAlignment="1">
      <alignment vertical="center" wrapText="1"/>
    </xf>
    <xf numFmtId="0" fontId="75" fillId="0" borderId="11" xfId="0" applyFont="1" applyFill="1" applyBorder="1" applyAlignment="1">
      <alignment horizontal="center" vertical="top" wrapText="1"/>
    </xf>
    <xf numFmtId="0" fontId="75" fillId="0" borderId="17" xfId="0" applyFont="1" applyFill="1" applyBorder="1" applyAlignment="1">
      <alignment horizontal="center" vertical="top" wrapText="1"/>
    </xf>
    <xf numFmtId="0" fontId="75" fillId="0" borderId="14" xfId="0" applyFont="1" applyFill="1" applyBorder="1" applyAlignment="1">
      <alignment horizontal="center" vertical="top" wrapText="1"/>
    </xf>
    <xf numFmtId="0" fontId="72" fillId="0" borderId="11" xfId="0" applyFont="1" applyFill="1" applyBorder="1" applyAlignment="1">
      <alignment horizontal="center" vertical="top" wrapText="1"/>
    </xf>
    <xf numFmtId="0" fontId="72" fillId="0" borderId="17" xfId="0" applyFont="1" applyFill="1" applyBorder="1" applyAlignment="1">
      <alignment horizontal="center" vertical="top" wrapText="1"/>
    </xf>
    <xf numFmtId="0" fontId="72" fillId="0" borderId="14" xfId="0" applyFont="1" applyFill="1" applyBorder="1" applyAlignment="1">
      <alignment horizontal="center" vertical="top" wrapText="1"/>
    </xf>
    <xf numFmtId="0" fontId="72" fillId="0" borderId="10" xfId="0" applyFont="1" applyFill="1" applyBorder="1" applyAlignment="1">
      <alignment horizontal="center" vertical="center" wrapText="1"/>
    </xf>
    <xf numFmtId="0" fontId="72" fillId="0" borderId="11" xfId="23" applyFont="1" applyFill="1" applyBorder="1" applyAlignment="1">
      <alignment horizontal="center" vertical="center" wrapText="1"/>
    </xf>
    <xf numFmtId="0" fontId="72" fillId="0" borderId="17" xfId="23" applyFont="1" applyFill="1" applyBorder="1" applyAlignment="1">
      <alignment horizontal="center" vertical="center" wrapText="1"/>
    </xf>
    <xf numFmtId="0" fontId="72" fillId="0" borderId="14" xfId="23" applyFont="1" applyFill="1" applyBorder="1" applyAlignment="1">
      <alignment horizontal="center" vertical="center" wrapText="1"/>
    </xf>
    <xf numFmtId="0" fontId="72" fillId="0" borderId="10" xfId="23" applyFont="1" applyFill="1" applyBorder="1" applyAlignment="1">
      <alignment horizontal="left" vertical="center" wrapText="1"/>
    </xf>
    <xf numFmtId="0" fontId="72" fillId="0" borderId="10" xfId="23" applyFont="1" applyFill="1" applyBorder="1" applyAlignment="1">
      <alignment horizontal="center" vertical="center" wrapText="1"/>
    </xf>
    <xf numFmtId="0" fontId="75" fillId="0" borderId="10" xfId="0" applyFont="1" applyFill="1" applyBorder="1" applyAlignment="1">
      <alignment horizontal="center" vertical="center" wrapText="1"/>
    </xf>
    <xf numFmtId="0" fontId="72" fillId="0" borderId="10" xfId="0" applyFont="1" applyBorder="1" applyAlignment="1">
      <alignment horizontal="center" vertical="center" wrapText="1"/>
    </xf>
    <xf numFmtId="0" fontId="50" fillId="0" borderId="10" xfId="0" applyFont="1" applyBorder="1" applyAlignment="1">
      <alignment horizontal="center" vertical="top" wrapText="1"/>
    </xf>
    <xf numFmtId="0" fontId="75" fillId="0" borderId="10" xfId="0" applyFont="1" applyBorder="1" applyAlignment="1">
      <alignment horizontal="center" vertical="top" wrapText="1"/>
    </xf>
    <xf numFmtId="0" fontId="74" fillId="0" borderId="10" xfId="12" applyFont="1" applyBorder="1" applyAlignment="1" applyProtection="1">
      <alignment horizontal="center" vertical="center" wrapText="1"/>
    </xf>
    <xf numFmtId="0" fontId="72" fillId="15" borderId="11" xfId="0" applyFont="1" applyFill="1" applyBorder="1" applyAlignment="1">
      <alignment horizontal="center" vertical="center" wrapText="1"/>
    </xf>
    <xf numFmtId="0" fontId="72" fillId="15" borderId="17" xfId="0" applyFont="1" applyFill="1" applyBorder="1" applyAlignment="1">
      <alignment horizontal="center" vertical="center" wrapText="1"/>
    </xf>
    <xf numFmtId="0" fontId="72" fillId="15" borderId="14" xfId="0" applyFont="1" applyFill="1" applyBorder="1" applyAlignment="1">
      <alignment horizontal="center" vertical="center" wrapText="1"/>
    </xf>
    <xf numFmtId="0" fontId="72" fillId="15" borderId="10" xfId="0" applyFont="1" applyFill="1" applyBorder="1" applyAlignment="1">
      <alignment horizontal="left" vertical="top" wrapText="1"/>
    </xf>
    <xf numFmtId="0" fontId="72" fillId="0" borderId="10" xfId="0" applyFont="1" applyBorder="1" applyAlignment="1">
      <alignment horizontal="center" vertical="top" wrapText="1"/>
    </xf>
    <xf numFmtId="0" fontId="28" fillId="0" borderId="0" xfId="21" applyFont="1" applyFill="1" applyAlignment="1">
      <alignment horizontal="center" vertical="center" wrapText="1"/>
    </xf>
    <xf numFmtId="0" fontId="42" fillId="0" borderId="0" xfId="0" applyFont="1" applyAlignment="1">
      <alignment horizontal="center" vertical="center" wrapText="1"/>
    </xf>
    <xf numFmtId="0" fontId="39" fillId="0" borderId="0" xfId="0" applyFont="1" applyAlignment="1">
      <alignment horizontal="center" vertical="center" wrapText="1"/>
    </xf>
    <xf numFmtId="0" fontId="77" fillId="15" borderId="13" xfId="0" applyFont="1" applyFill="1" applyBorder="1" applyAlignment="1" applyProtection="1">
      <alignment horizontal="center" vertical="center"/>
    </xf>
    <xf numFmtId="0" fontId="22" fillId="0" borderId="11" xfId="1" applyFont="1" applyFill="1" applyBorder="1" applyAlignment="1">
      <alignment horizontal="center" vertical="center" textRotation="90" wrapText="1"/>
    </xf>
    <xf numFmtId="0" fontId="22" fillId="0" borderId="14" xfId="1" applyFont="1" applyFill="1" applyBorder="1" applyAlignment="1">
      <alignment horizontal="center" vertical="center" textRotation="90" wrapText="1"/>
    </xf>
    <xf numFmtId="0" fontId="26" fillId="0" borderId="11" xfId="1" applyFont="1" applyFill="1" applyBorder="1" applyAlignment="1">
      <alignment horizontal="center" vertical="center" wrapText="1"/>
    </xf>
    <xf numFmtId="0" fontId="26" fillId="0" borderId="14" xfId="1" applyFont="1" applyFill="1" applyBorder="1" applyAlignment="1">
      <alignment horizontal="center" vertical="center" wrapText="1"/>
    </xf>
    <xf numFmtId="44" fontId="22" fillId="0" borderId="11" xfId="1" applyNumberFormat="1" applyFont="1" applyFill="1" applyBorder="1" applyAlignment="1">
      <alignment horizontal="center" vertical="center" textRotation="90" wrapText="1"/>
    </xf>
    <xf numFmtId="44" fontId="22" fillId="0" borderId="14" xfId="1" applyNumberFormat="1" applyFont="1" applyFill="1" applyBorder="1" applyAlignment="1">
      <alignment horizontal="center" vertical="center" textRotation="90" wrapText="1"/>
    </xf>
    <xf numFmtId="165" fontId="26" fillId="0" borderId="11" xfId="1" applyNumberFormat="1" applyFont="1" applyFill="1" applyBorder="1" applyAlignment="1">
      <alignment horizontal="center" vertical="center" wrapText="1"/>
    </xf>
    <xf numFmtId="165" fontId="26" fillId="0" borderId="14" xfId="1" applyNumberFormat="1" applyFont="1" applyFill="1" applyBorder="1" applyAlignment="1">
      <alignment horizontal="center" vertical="center" wrapText="1"/>
    </xf>
    <xf numFmtId="0" fontId="33" fillId="0" borderId="0" xfId="0" applyFont="1" applyAlignment="1">
      <alignment horizontal="center" vertical="center" wrapText="1"/>
    </xf>
  </cellXfs>
  <cellStyles count="31">
    <cellStyle name="Normal_Sheet1" xfId="1"/>
    <cellStyle name="Normal_КСГ" xfId="2"/>
    <cellStyle name="Акцент1" xfId="3" builtinId="29" customBuiltin="1"/>
    <cellStyle name="Акцент2" xfId="4" builtinId="33" customBuiltin="1"/>
    <cellStyle name="Акцент3" xfId="5" builtinId="37" customBuiltin="1"/>
    <cellStyle name="Акцент4" xfId="6" builtinId="41" customBuiltin="1"/>
    <cellStyle name="Акцент5" xfId="7" builtinId="45" customBuiltin="1"/>
    <cellStyle name="Акцент6" xfId="8" builtinId="49" customBuiltin="1"/>
    <cellStyle name="Ввод " xfId="9" builtinId="20" customBuiltin="1"/>
    <cellStyle name="Вывод" xfId="10" builtinId="21" customBuiltin="1"/>
    <cellStyle name="Вычисление" xfId="11" builtinId="22" customBuiltin="1"/>
    <cellStyle name="Гиперссылка" xfId="12" builtinId="8"/>
    <cellStyle name="Заголовок 1" xfId="13" builtinId="16" customBuiltin="1"/>
    <cellStyle name="Заголовок 2" xfId="14" builtinId="17" customBuiltin="1"/>
    <cellStyle name="Заголовок 3" xfId="15" builtinId="18" customBuiltin="1"/>
    <cellStyle name="Заголовок 4" xfId="16" builtinId="19" customBuiltin="1"/>
    <cellStyle name="Итог" xfId="17" builtinId="25" customBuiltin="1"/>
    <cellStyle name="Контрольная ячейка" xfId="18" builtinId="23" customBuiltin="1"/>
    <cellStyle name="Название" xfId="19" builtinId="15" customBuiltin="1"/>
    <cellStyle name="Нейтральный" xfId="20" builtinId="28" customBuiltin="1"/>
    <cellStyle name="Обычный" xfId="0" builtinId="0"/>
    <cellStyle name="Обычный 2" xfId="21"/>
    <cellStyle name="Обычный 3" xfId="22"/>
    <cellStyle name="Обычный 4" xfId="23"/>
    <cellStyle name="Плохой" xfId="24" builtinId="27" customBuiltin="1"/>
    <cellStyle name="Пояснение" xfId="25" builtinId="53" customBuiltin="1"/>
    <cellStyle name="Примечание" xfId="26" builtinId="10" customBuiltin="1"/>
    <cellStyle name="Связанная ячейка" xfId="27" builtinId="24" customBuiltin="1"/>
    <cellStyle name="Текст предупреждения" xfId="28" builtinId="11" customBuiltin="1"/>
    <cellStyle name="Финансовый 2" xfId="29"/>
    <cellStyle name="Хороший" xfId="30" builtinId="26" customBuiltin="1"/>
  </cellStyles>
  <dxfs count="169">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8" tint="0.79998168889431442"/>
        </patternFill>
      </fill>
    </dxf>
    <dxf>
      <fill>
        <patternFill>
          <bgColor theme="5" tint="0.79998168889431442"/>
        </patternFill>
      </fill>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8" tint="0.79998168889431442"/>
        </patternFill>
      </fill>
    </dxf>
    <dxf>
      <fill>
        <patternFill>
          <bgColor theme="8" tint="0.79998168889431442"/>
        </patternFill>
      </fill>
    </dxf>
    <dxf>
      <numFmt numFmtId="35" formatCode="_-* #,##0.00_р_._-;\-* #,##0.00_р_._-;_-* &quot;-&quot;??_р_._-;_-@_-"/>
    </dxf>
    <dxf>
      <fill>
        <patternFill>
          <bgColor theme="5" tint="0.59996337778862885"/>
        </patternFill>
      </fill>
    </dxf>
    <dxf>
      <fill>
        <patternFill>
          <bgColor theme="5" tint="0.79998168889431442"/>
        </patternFill>
      </fill>
    </dxf>
    <dxf>
      <numFmt numFmtId="35" formatCode="_-* #,##0.00_р_._-;\-* #,##0.00_р_._-;_-* &quot;-&quot;??_р_._-;_-@_-"/>
    </dxf>
    <dxf>
      <fill>
        <patternFill>
          <bgColor theme="5" tint="0.59996337778862885"/>
        </patternFill>
      </fill>
    </dxf>
    <dxf>
      <numFmt numFmtId="35" formatCode="_-* #,##0.00_р_._-;\-* #,##0.00_р_._-;_-* &quot;-&quot;??_р_._-;_-@_-"/>
    </dxf>
    <dxf>
      <fill>
        <patternFill>
          <bgColor theme="5" tint="0.59996337778862885"/>
        </patternFill>
      </fill>
    </dxf>
    <dxf>
      <numFmt numFmtId="35" formatCode="_-* #,##0.00_р_._-;\-* #,##0.00_р_._-;_-* &quot;-&quot;??_р_._-;_-@_-"/>
    </dxf>
    <dxf>
      <fill>
        <patternFill>
          <bgColor theme="5" tint="0.79998168889431442"/>
        </patternFill>
      </fill>
    </dxf>
    <dxf>
      <numFmt numFmtId="35" formatCode="_-* #,##0.00_р_._-;\-* #,##0.00_р_._-;_-* &quot;-&quot;??_р_._-;_-@_-"/>
    </dxf>
    <dxf>
      <font>
        <color rgb="FF9C0006"/>
      </font>
      <fill>
        <patternFill>
          <bgColor rgb="FFFFC7CE"/>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consultantplus://offline/ref=171B76908CDBFA5A72AACBF2EE0EBBAC0BFCF5595C4D8C50331847EC09CF173F75A1818B71C5j2v3G" TargetMode="External"/><Relationship Id="rId18" Type="http://schemas.openxmlformats.org/officeDocument/2006/relationships/hyperlink" Target="consultantplus://offline/ref=171B76908CDBFA5A72AACBF2EE0EBBAC0BFCF5595C4D8C50331847EC09CF173F75A1818E74C3j2v2G" TargetMode="External"/><Relationship Id="rId26" Type="http://schemas.openxmlformats.org/officeDocument/2006/relationships/hyperlink" Target="consultantplus://offline/ref=171B76908CDBFA5A72AACBF2EE0EBBAC0BFCF5595C4D8C50331847EC09CF173F75A1858D71C3j2v2G" TargetMode="External"/><Relationship Id="rId39" Type="http://schemas.openxmlformats.org/officeDocument/2006/relationships/hyperlink" Target="consultantplus://offline/ref=171B76908CDBFA5A72AACBF2EE0EBBAC0BFCF5595C4D8C50331847EC09CF173F75A1858D70CEj2v5G" TargetMode="External"/><Relationship Id="rId21" Type="http://schemas.openxmlformats.org/officeDocument/2006/relationships/hyperlink" Target="consultantplus://offline/ref=171B76908CDBFA5A72AACBF2EE0EBBAC0BFCF5595C4D8C50331847EC09CF173F75A1858E77C0j2v4G" TargetMode="External"/><Relationship Id="rId34" Type="http://schemas.openxmlformats.org/officeDocument/2006/relationships/hyperlink" Target="consultantplus://offline/ref=171B76908CDBFA5A72AACBF2EE0EBBAC0BFCF5595C4D8C50331847EC09CF173F75A1858E77C6j2vBG" TargetMode="External"/><Relationship Id="rId42" Type="http://schemas.openxmlformats.org/officeDocument/2006/relationships/hyperlink" Target="consultantplus://offline/ref=171B76908CDBFA5A72AACBF2EE0EBBAC0BFCF5595C4D8C50331847EC09CF173F75A1858D71C4j2v7G" TargetMode="External"/><Relationship Id="rId47" Type="http://schemas.openxmlformats.org/officeDocument/2006/relationships/hyperlink" Target="consultantplus://offline/ref=171B76908CDBFA5A72AACBF2EE0EBBAC0BFCF5595C4D8C50331847EC09CF173F75A1858D72C3j2vAG" TargetMode="External"/><Relationship Id="rId50" Type="http://schemas.openxmlformats.org/officeDocument/2006/relationships/hyperlink" Target="consultantplus://offline/ref=171B76908CDBFA5A72AACBF2EE0EBBAC0BFCF5595C4D8C50331847EC09CF173F75A1858E77C2j2v5G" TargetMode="External"/><Relationship Id="rId55" Type="http://schemas.openxmlformats.org/officeDocument/2006/relationships/hyperlink" Target="consultantplus://offline/ref=171B76908CDBFA5A72AACBF2EE0EBBAC0BFCF5595C4D8C50331847EC09CF173F75A1868775C7j2vAG" TargetMode="External"/><Relationship Id="rId63" Type="http://schemas.openxmlformats.org/officeDocument/2006/relationships/hyperlink" Target="consultantplus://offline/ref=171B76908CDBFA5A72AACBF2EE0EBBAC0BFCF5595C4D8C50331847EC09CF173F75A1818B73CFj2v6G" TargetMode="External"/><Relationship Id="rId7" Type="http://schemas.openxmlformats.org/officeDocument/2006/relationships/hyperlink" Target="consultantplus://offline/ref=171B76908CDBFA5A72AACBF2EE0EBBAC0BFCF5595C4D8C50331847EC09CF173F75A1868876C0j2v7G" TargetMode="External"/><Relationship Id="rId2" Type="http://schemas.openxmlformats.org/officeDocument/2006/relationships/hyperlink" Target="consultantplus://offline/ref=171B76908CDBFA5A72AACBF2EE0EBBAC0BFCF5595C4D8C50331847EC09CF173F75A1818972C7j2vAG" TargetMode="External"/><Relationship Id="rId16" Type="http://schemas.openxmlformats.org/officeDocument/2006/relationships/hyperlink" Target="consultantplus://offline/ref=171B76908CDBFA5A72AACBF2EE0EBBAC0BFCF5595C4D8C50331847EC09CF173F75A1858E78C5j2v2G" TargetMode="External"/><Relationship Id="rId20" Type="http://schemas.openxmlformats.org/officeDocument/2006/relationships/hyperlink" Target="consultantplus://offline/ref=171B76908CDBFA5A72AACBF2EE0EBBAC0BFCF5595C4D8C50331847EC09CF173F75A1858E77C1j2vAG" TargetMode="External"/><Relationship Id="rId29" Type="http://schemas.openxmlformats.org/officeDocument/2006/relationships/hyperlink" Target="consultantplus://offline/ref=171B76908CDBFA5A72AACBF2EE0EBBAC0BFCF5595C4D8C50331847EC09CF173F75A1858D71C2j2v4G" TargetMode="External"/><Relationship Id="rId41" Type="http://schemas.openxmlformats.org/officeDocument/2006/relationships/hyperlink" Target="consultantplus://offline/ref=171B76908CDBFA5A72AACBF2EE0EBBAC0BFCF5595C4D8C50331847EC09CF173F75A1858D71C6j2v1G" TargetMode="External"/><Relationship Id="rId54" Type="http://schemas.openxmlformats.org/officeDocument/2006/relationships/hyperlink" Target="consultantplus://offline/ref=171B76908CDBFA5A72AACBF2EE0EBBAC0BFCF5595C4D8C50331847EC09CF173F75A1818F74C2j2v6G" TargetMode="External"/><Relationship Id="rId62" Type="http://schemas.openxmlformats.org/officeDocument/2006/relationships/hyperlink" Target="consultantplus://offline/ref=171B76908CDBFA5A72AACBF2EE0EBBAC0BFCF5595C4D8C50331847EC09CF173F75A1848E79C4j2v1G" TargetMode="External"/><Relationship Id="rId1" Type="http://schemas.openxmlformats.org/officeDocument/2006/relationships/hyperlink" Target="consultantplus://offline/ref=171B76908CDBFA5A72AACBF2EE0EBBAC0BFCF5595C4D8C50331847EC09CF173F75A1818974C0j2v1G" TargetMode="External"/><Relationship Id="rId6" Type="http://schemas.openxmlformats.org/officeDocument/2006/relationships/hyperlink" Target="consultantplus://offline/ref=171B76908CDBFA5A72AACBF2EE0EBBAC0BFCF5595C4D8C50331847EC09CF173F75A1818B75CEj2v7G" TargetMode="External"/><Relationship Id="rId11" Type="http://schemas.openxmlformats.org/officeDocument/2006/relationships/hyperlink" Target="consultantplus://offline/ref=171B76908CDBFA5A72AACBF2EE0EBBAC0BFCF5595C4D8C50331847EC09CF173F75A1818C78C7j2v5G" TargetMode="External"/><Relationship Id="rId24" Type="http://schemas.openxmlformats.org/officeDocument/2006/relationships/hyperlink" Target="consultantplus://offline/ref=171B76908CDBFA5A72AACBF2EE0EBBAC0BFCF5595C4D8C50331847EC09CF173F75A1858D71C7j2v1G" TargetMode="External"/><Relationship Id="rId32" Type="http://schemas.openxmlformats.org/officeDocument/2006/relationships/hyperlink" Target="consultantplus://offline/ref=171B76908CDBFA5A72AACBF2EE0EBBAC0BFCF5595C4D8C50331847EC09CF173F75A1858E76CEj2v0G" TargetMode="External"/><Relationship Id="rId37" Type="http://schemas.openxmlformats.org/officeDocument/2006/relationships/hyperlink" Target="consultantplus://offline/ref=171B76908CDBFA5A72AACBF2EE0EBBAC0BFCF5595C4D8C50331847EC09CF173F75A1858D70C6j2v6G" TargetMode="External"/><Relationship Id="rId40" Type="http://schemas.openxmlformats.org/officeDocument/2006/relationships/hyperlink" Target="consultantplus://offline/ref=171B76908CDBFA5A72AACBF2EE0EBBAC0BFCF5595C4D8C50331847EC09CF173F75A1858D71C7j2v1G" TargetMode="External"/><Relationship Id="rId45" Type="http://schemas.openxmlformats.org/officeDocument/2006/relationships/hyperlink" Target="consultantplus://offline/ref=171B76908CDBFA5A72AACBF2EE0EBBAC0BFCF5595C4D8C50331847EC09CF173F75A1858D71C2j2v4G" TargetMode="External"/><Relationship Id="rId53" Type="http://schemas.openxmlformats.org/officeDocument/2006/relationships/hyperlink" Target="consultantplus://offline/ref=171B76908CDBFA5A72AACBF2EE0EBBAC0BFCF5595C4D8C50331847EC09CF173F75A1818D70CFj2v7G" TargetMode="External"/><Relationship Id="rId58" Type="http://schemas.openxmlformats.org/officeDocument/2006/relationships/hyperlink" Target="consultantplus://offline/ref=171B76908CDBFA5A72AACBF2EE0EBBAC0BFCF5595C4D8C50331847EC09CF173F75A1818E70CFj2v2G" TargetMode="External"/><Relationship Id="rId66" Type="http://schemas.openxmlformats.org/officeDocument/2006/relationships/printerSettings" Target="../printerSettings/printerSettings6.bin"/><Relationship Id="rId5" Type="http://schemas.openxmlformats.org/officeDocument/2006/relationships/hyperlink" Target="consultantplus://offline/ref=171B76908CDBFA5A72AACBF2EE0EBBAC0BFCF5595C4D8C50331847EC09CF173F75A1868876CFj2v0G" TargetMode="External"/><Relationship Id="rId15" Type="http://schemas.openxmlformats.org/officeDocument/2006/relationships/hyperlink" Target="consultantplus://offline/ref=171B76908CDBFA5A72AACBF2EE0EBBAC0BFCF5595C4D8C50331847EC09CF173F75A1818C78C7j2v5G" TargetMode="External"/><Relationship Id="rId23" Type="http://schemas.openxmlformats.org/officeDocument/2006/relationships/hyperlink" Target="consultantplus://offline/ref=171B76908CDBFA5A72AACBF2EE0EBBAC0BFCF5595C4D8C50331847EC09CF173F75A1858D70CEj2v5G" TargetMode="External"/><Relationship Id="rId28" Type="http://schemas.openxmlformats.org/officeDocument/2006/relationships/hyperlink" Target="consultantplus://offline/ref=171B76908CDBFA5A72AACBF2EE0EBBAC0BFCF5595C4D8C50331847EC09CF173F75A1858D71C4j2v7G" TargetMode="External"/><Relationship Id="rId36" Type="http://schemas.openxmlformats.org/officeDocument/2006/relationships/hyperlink" Target="consultantplus://offline/ref=171B76908CDBFA5A72AACBF2EE0EBBAC0BFCF5595C4D8C50331847EC09CF173F75A1858E78C3j2v7G" TargetMode="External"/><Relationship Id="rId49" Type="http://schemas.openxmlformats.org/officeDocument/2006/relationships/hyperlink" Target="consultantplus://offline/ref=171B76908CDBFA5A72AACBF2EE0EBBAC0BFCF5595C4D8C50331847EC09CF173F75A1858D70C0j2v1G" TargetMode="External"/><Relationship Id="rId57" Type="http://schemas.openxmlformats.org/officeDocument/2006/relationships/hyperlink" Target="consultantplus://offline/ref=171B76908CDBFA5A72AACBF2EE0EBBAC0BFCF5595C4D8C50331847EC09CF173F75A1848E72C6j2v2G" TargetMode="External"/><Relationship Id="rId61" Type="http://schemas.openxmlformats.org/officeDocument/2006/relationships/hyperlink" Target="consultantplus://offline/ref=171B76908CDBFA5A72AACBF2EE0EBBAC0BFCF5595C4D8C50331847EC09CF173F75A1858775C6j2v4G" TargetMode="External"/><Relationship Id="rId10" Type="http://schemas.openxmlformats.org/officeDocument/2006/relationships/hyperlink" Target="consultantplus://offline/ref=171B76908CDBFA5A72AACBF2EE0EBBAC0BFCF5595C4D8C50331847EC09CF173F75A1818C78C7j2v2G" TargetMode="External"/><Relationship Id="rId19" Type="http://schemas.openxmlformats.org/officeDocument/2006/relationships/hyperlink" Target="consultantplus://offline/ref=171B76908CDBFA5A72AACBF2EE0EBBAC0BFCF5595C4D8C50331847EC09CF173F75A1858E77C1j2vBG" TargetMode="External"/><Relationship Id="rId31" Type="http://schemas.openxmlformats.org/officeDocument/2006/relationships/hyperlink" Target="consultantplus://offline/ref=171B76908CDBFA5A72AACBF2EE0EBBAC0BFCF5595C4D8C50331847EC09CF173F75A1858D73C7j2vBG" TargetMode="External"/><Relationship Id="rId44" Type="http://schemas.openxmlformats.org/officeDocument/2006/relationships/hyperlink" Target="consultantplus://offline/ref=171B76908CDBFA5A72AACBF2EE0EBBAC0BFCF5595C4D8C50331847EC09CF173F75A1858D71C3j2v1G" TargetMode="External"/><Relationship Id="rId52" Type="http://schemas.openxmlformats.org/officeDocument/2006/relationships/hyperlink" Target="consultantplus://offline/ref=171B76908CDBFA5A72AACBF2EE0EBBAC0BFCF5595C4D8C50331847EC09CF173F75A1858D71C3j2v2G" TargetMode="External"/><Relationship Id="rId60" Type="http://schemas.openxmlformats.org/officeDocument/2006/relationships/hyperlink" Target="consultantplus://offline/ref=171B76908CDBFA5A72AACBF2EE0EBBAC0BFCF5595C4D8C50331847EC09CF173F75A1858775C6j2v4G" TargetMode="External"/><Relationship Id="rId65" Type="http://schemas.openxmlformats.org/officeDocument/2006/relationships/hyperlink" Target="consultantplus://offline/ref=171B76908CDBFA5A72AACBF2EE0EBBAC0BFCF5595C4D8C50331847EC09CF173F75A1818773C5j2v0G" TargetMode="External"/><Relationship Id="rId4" Type="http://schemas.openxmlformats.org/officeDocument/2006/relationships/hyperlink" Target="consultantplus://offline/ref=171B76908CDBFA5A72AACBF2EE0EBBAC0BFCF5595C4D8C50331847EC09CF173F75A1868876CFj2v4G" TargetMode="External"/><Relationship Id="rId9" Type="http://schemas.openxmlformats.org/officeDocument/2006/relationships/hyperlink" Target="consultantplus://offline/ref=171B76908CDBFA5A72AACBF2EE0EBBAC0BFCF5595C4D8C50331847EC09CF173F75A1858C73C2j2v6G" TargetMode="External"/><Relationship Id="rId14" Type="http://schemas.openxmlformats.org/officeDocument/2006/relationships/hyperlink" Target="consultantplus://offline/ref=171B76908CDBFA5A72AACBF2EE0EBBAC0BFCF5595C4D8C50331847EC09CF173F75A1818C78C7j2v2G" TargetMode="External"/><Relationship Id="rId22" Type="http://schemas.openxmlformats.org/officeDocument/2006/relationships/hyperlink" Target="consultantplus://offline/ref=171B76908CDBFA5A72AACBF2EE0EBBAC0BFCF5595C4D8C50331847EC09CF173F75A1868974C4j2v1G" TargetMode="External"/><Relationship Id="rId27" Type="http://schemas.openxmlformats.org/officeDocument/2006/relationships/hyperlink" Target="consultantplus://offline/ref=171B76908CDBFA5A72AACBF2EE0EBBAC0BFCF5595C4D8C50331847EC09CF173F75A1858D71C3j2v1G" TargetMode="External"/><Relationship Id="rId30" Type="http://schemas.openxmlformats.org/officeDocument/2006/relationships/hyperlink" Target="consultantplus://offline/ref=171B76908CDBFA5A72AACBF2EE0EBBAC0BFCF5595C4D8C50331847EC09CF173F75A1858D71C1j2v6G" TargetMode="External"/><Relationship Id="rId35" Type="http://schemas.openxmlformats.org/officeDocument/2006/relationships/hyperlink" Target="consultantplus://offline/ref=171B76908CDBFA5A72AACBF2EE0EBBAC0BFCF5595C4D8C50331847EC09CF173F75A1858E77C3j2v1G" TargetMode="External"/><Relationship Id="rId43" Type="http://schemas.openxmlformats.org/officeDocument/2006/relationships/hyperlink" Target="consultantplus://offline/ref=171B76908CDBFA5A72AACBF2EE0EBBAC0BFCF5595C4D8C50331847EC09CF173F75A1858D71C3j2v2G" TargetMode="External"/><Relationship Id="rId48" Type="http://schemas.openxmlformats.org/officeDocument/2006/relationships/hyperlink" Target="consultantplus://offline/ref=171B76908CDBFA5A72AACBF2EE0EBBAC0BFCF5595C4D8C50331847EC09CF173F75A1858D73C7j2vBG" TargetMode="External"/><Relationship Id="rId56" Type="http://schemas.openxmlformats.org/officeDocument/2006/relationships/hyperlink" Target="consultantplus://offline/ref=171B76908CDBFA5A72AACBF2EE0EBBAC0BFCF5595C4D8C50331847EC09CF173F75A1868774C2j2vAG" TargetMode="External"/><Relationship Id="rId64" Type="http://schemas.openxmlformats.org/officeDocument/2006/relationships/hyperlink" Target="consultantplus://offline/ref=171B76908CDBFA5A72AACBF2EE0EBBAC0BFCF5595C4D8C50331847EC09CF173F75A1818E77C7j2v6G" TargetMode="External"/><Relationship Id="rId8" Type="http://schemas.openxmlformats.org/officeDocument/2006/relationships/hyperlink" Target="consultantplus://offline/ref=171B76908CDBFA5A72AACBF2EE0EBBAC0BFCF5595C4D8C50331847EC09CF173F75A1858C74C1j2vAG" TargetMode="External"/><Relationship Id="rId51" Type="http://schemas.openxmlformats.org/officeDocument/2006/relationships/hyperlink" Target="consultantplus://offline/ref=171B76908CDBFA5A72AACBF2EE0EBBAC0BFCF5595C4D8C50331847EC09CF173F75A1858E77C0j2v4G" TargetMode="External"/><Relationship Id="rId3" Type="http://schemas.openxmlformats.org/officeDocument/2006/relationships/hyperlink" Target="consultantplus://offline/ref=171B76908CDBFA5A72AACBF2EE0EBBAC0BFCF5595C4D8C50331847EC09CF173F75A1818A77C1j2v6G" TargetMode="External"/><Relationship Id="rId12" Type="http://schemas.openxmlformats.org/officeDocument/2006/relationships/hyperlink" Target="consultantplus://offline/ref=171B76908CDBFA5A72AACBF2EE0EBBAC0BFCF5595C4D8C50331847EC09CF173F75A1848F70CEj2vBG" TargetMode="External"/><Relationship Id="rId17" Type="http://schemas.openxmlformats.org/officeDocument/2006/relationships/hyperlink" Target="consultantplus://offline/ref=171B76908CDBFA5A72AACBF2EE0EBBAC0BFCF5595C4D8C50331847EC09CF173F75A1818772C2j2v1G" TargetMode="External"/><Relationship Id="rId25" Type="http://schemas.openxmlformats.org/officeDocument/2006/relationships/hyperlink" Target="consultantplus://offline/ref=171B76908CDBFA5A72AACBF2EE0EBBAC0BFCF5595C4D8C50331847EC09CF173F75A1858D71C6j2v1G" TargetMode="External"/><Relationship Id="rId33" Type="http://schemas.openxmlformats.org/officeDocument/2006/relationships/hyperlink" Target="consultantplus://offline/ref=171B76908CDBFA5A72AACBF2EE0EBBAC0BFCF5595C4D8C50331847EC09CF173F75A1858E77C7j2v4G" TargetMode="External"/><Relationship Id="rId38" Type="http://schemas.openxmlformats.org/officeDocument/2006/relationships/hyperlink" Target="consultantplus://offline/ref=171B76908CDBFA5A72AACBF2EE0EBBAC0BFCF5595C4D8C50331847EC09CF173F75A1858D70C0j2v1G" TargetMode="External"/><Relationship Id="rId46" Type="http://schemas.openxmlformats.org/officeDocument/2006/relationships/hyperlink" Target="consultantplus://offline/ref=171B76908CDBFA5A72AACBF2EE0EBBAC0BFCF5595C4D8C50331847EC09CF173F75A1858D71C1j2v6G" TargetMode="External"/><Relationship Id="rId59" Type="http://schemas.openxmlformats.org/officeDocument/2006/relationships/hyperlink" Target="consultantplus://offline/ref=171B76908CDBFA5A72AACBF2EE0EBBAC0BFCF5595C4D8C50331847EC09CF173F75A1858873CFj2v7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5"/>
  <sheetViews>
    <sheetView zoomScaleNormal="100" workbookViewId="0">
      <pane xSplit="2" ySplit="7" topLeftCell="C35" activePane="bottomRight" state="frozen"/>
      <selection pane="topRight" activeCell="C1" sqref="C1"/>
      <selection pane="bottomLeft" activeCell="A9" sqref="A9"/>
      <selection pane="bottomRight" activeCell="I7" sqref="I7"/>
    </sheetView>
  </sheetViews>
  <sheetFormatPr defaultRowHeight="15.75" x14ac:dyDescent="0.25"/>
  <cols>
    <col min="1" max="1" width="52.5703125" style="2" customWidth="1"/>
    <col min="2" max="3" width="12.85546875" style="2" customWidth="1"/>
    <col min="4" max="4" width="20.7109375" style="2" customWidth="1"/>
    <col min="5" max="5" width="16.85546875" style="2" customWidth="1"/>
    <col min="6" max="6" width="25" style="2" customWidth="1"/>
    <col min="7" max="16384" width="9.140625" style="2"/>
  </cols>
  <sheetData>
    <row r="1" spans="1:6" ht="78" customHeight="1" x14ac:dyDescent="0.25">
      <c r="B1" s="223"/>
      <c r="C1" s="223"/>
      <c r="D1" s="223"/>
      <c r="E1" s="223" t="s">
        <v>1474</v>
      </c>
      <c r="F1" s="223"/>
    </row>
    <row r="2" spans="1:6" ht="41.25" customHeight="1" x14ac:dyDescent="0.25">
      <c r="A2" s="224" t="s">
        <v>69</v>
      </c>
      <c r="B2" s="224"/>
      <c r="C2" s="224"/>
      <c r="D2" s="224"/>
      <c r="E2" s="224"/>
      <c r="F2" s="224"/>
    </row>
    <row r="3" spans="1:6" ht="18" customHeight="1" x14ac:dyDescent="0.25">
      <c r="A3" s="225" t="s">
        <v>1468</v>
      </c>
      <c r="B3" s="225"/>
      <c r="C3" s="225"/>
      <c r="D3" s="225"/>
      <c r="E3" s="225"/>
      <c r="F3" s="225"/>
    </row>
    <row r="4" spans="1:6" ht="40.5" customHeight="1" x14ac:dyDescent="0.25">
      <c r="A4" s="3" t="s">
        <v>10</v>
      </c>
      <c r="B4" s="223" t="s">
        <v>11</v>
      </c>
      <c r="C4" s="223"/>
      <c r="D4" s="223"/>
      <c r="E4" s="223"/>
      <c r="F4" s="223"/>
    </row>
    <row r="5" spans="1:6" ht="8.25" customHeight="1" x14ac:dyDescent="0.25"/>
    <row r="6" spans="1:6" ht="90" customHeight="1" x14ac:dyDescent="0.25">
      <c r="A6" s="4" t="s">
        <v>26</v>
      </c>
      <c r="B6" s="4" t="s">
        <v>0</v>
      </c>
      <c r="C6" s="4" t="s">
        <v>51</v>
      </c>
      <c r="D6" s="4" t="s">
        <v>27</v>
      </c>
      <c r="E6" s="4" t="s">
        <v>28</v>
      </c>
      <c r="F6" s="4" t="s">
        <v>29</v>
      </c>
    </row>
    <row r="7" spans="1:6" x14ac:dyDescent="0.25">
      <c r="A7" s="1">
        <v>1</v>
      </c>
      <c r="B7" s="1">
        <v>2</v>
      </c>
      <c r="C7" s="1">
        <v>3</v>
      </c>
      <c r="D7" s="1">
        <v>4</v>
      </c>
      <c r="E7" s="1">
        <v>5</v>
      </c>
      <c r="F7" s="1">
        <v>6</v>
      </c>
    </row>
    <row r="8" spans="1:6" ht="21.75" customHeight="1" x14ac:dyDescent="0.25">
      <c r="A8" s="12" t="s">
        <v>41</v>
      </c>
      <c r="B8" s="5" t="s">
        <v>2083</v>
      </c>
      <c r="C8" s="4"/>
      <c r="D8" s="4" t="s">
        <v>40</v>
      </c>
      <c r="E8" s="4" t="s">
        <v>40</v>
      </c>
      <c r="F8" s="4" t="s">
        <v>40</v>
      </c>
    </row>
    <row r="9" spans="1:6" ht="34.5" customHeight="1" x14ac:dyDescent="0.25">
      <c r="A9" s="13" t="s">
        <v>52</v>
      </c>
      <c r="B9" s="5" t="s">
        <v>2084</v>
      </c>
      <c r="C9" s="4">
        <f>SUM(C10:C29)-C27-C20</f>
        <v>0</v>
      </c>
      <c r="D9" s="4" t="s">
        <v>40</v>
      </c>
      <c r="E9" s="4" t="s">
        <v>40</v>
      </c>
      <c r="F9" s="4" t="s">
        <v>40</v>
      </c>
    </row>
    <row r="10" spans="1:6" x14ac:dyDescent="0.25">
      <c r="A10" s="221" t="s">
        <v>2809</v>
      </c>
      <c r="B10" s="5" t="s">
        <v>2086</v>
      </c>
      <c r="C10" s="4"/>
      <c r="D10" s="4"/>
      <c r="E10" s="4"/>
      <c r="F10" s="4"/>
    </row>
    <row r="11" spans="1:6" ht="18" customHeight="1" x14ac:dyDescent="0.25">
      <c r="A11" s="14" t="s">
        <v>2771</v>
      </c>
      <c r="B11" s="5" t="s">
        <v>2087</v>
      </c>
      <c r="C11" s="4"/>
      <c r="D11" s="4"/>
      <c r="E11" s="4"/>
      <c r="F11" s="4"/>
    </row>
    <row r="12" spans="1:6" ht="31.5" x14ac:dyDescent="0.25">
      <c r="A12" s="14" t="s">
        <v>2772</v>
      </c>
      <c r="B12" s="5" t="s">
        <v>2787</v>
      </c>
      <c r="C12" s="4"/>
      <c r="D12" s="4"/>
      <c r="E12" s="4"/>
      <c r="F12" s="4"/>
    </row>
    <row r="13" spans="1:6" ht="18" customHeight="1" x14ac:dyDescent="0.25">
      <c r="A13" s="14" t="s">
        <v>2773</v>
      </c>
      <c r="B13" s="5" t="s">
        <v>2788</v>
      </c>
      <c r="C13" s="4"/>
      <c r="D13" s="4"/>
      <c r="E13" s="4"/>
      <c r="F13" s="4"/>
    </row>
    <row r="14" spans="1:6" ht="18" customHeight="1" x14ac:dyDescent="0.25">
      <c r="A14" s="14" t="s">
        <v>2774</v>
      </c>
      <c r="B14" s="5" t="s">
        <v>2789</v>
      </c>
      <c r="C14" s="4"/>
      <c r="D14" s="4"/>
      <c r="E14" s="4"/>
      <c r="F14" s="4"/>
    </row>
    <row r="15" spans="1:6" ht="18" customHeight="1" x14ac:dyDescent="0.25">
      <c r="A15" s="14" t="s">
        <v>2775</v>
      </c>
      <c r="B15" s="5" t="s">
        <v>2790</v>
      </c>
      <c r="C15" s="4"/>
      <c r="D15" s="4"/>
      <c r="E15" s="4"/>
      <c r="F15" s="4"/>
    </row>
    <row r="16" spans="1:6" ht="18" customHeight="1" x14ac:dyDescent="0.25">
      <c r="A16" s="14" t="s">
        <v>2776</v>
      </c>
      <c r="B16" s="5" t="s">
        <v>2791</v>
      </c>
      <c r="C16" s="4"/>
      <c r="D16" s="4"/>
      <c r="E16" s="4"/>
      <c r="F16" s="4"/>
    </row>
    <row r="17" spans="1:6" ht="18" customHeight="1" x14ac:dyDescent="0.25">
      <c r="A17" s="14" t="s">
        <v>2777</v>
      </c>
      <c r="B17" s="5" t="s">
        <v>2792</v>
      </c>
      <c r="C17" s="4"/>
      <c r="D17" s="4"/>
      <c r="E17" s="4"/>
      <c r="F17" s="4"/>
    </row>
    <row r="18" spans="1:6" ht="18" customHeight="1" x14ac:dyDescent="0.25">
      <c r="A18" s="14" t="s">
        <v>2778</v>
      </c>
      <c r="B18" s="5" t="s">
        <v>2793</v>
      </c>
      <c r="C18" s="4"/>
      <c r="D18" s="4"/>
      <c r="E18" s="4"/>
      <c r="F18" s="4"/>
    </row>
    <row r="19" spans="1:6" ht="18" customHeight="1" x14ac:dyDescent="0.25">
      <c r="A19" s="14" t="s">
        <v>2779</v>
      </c>
      <c r="B19" s="5" t="s">
        <v>2794</v>
      </c>
      <c r="C19" s="4"/>
      <c r="D19" s="4"/>
      <c r="E19" s="4"/>
      <c r="F19" s="4"/>
    </row>
    <row r="20" spans="1:6" ht="18" customHeight="1" x14ac:dyDescent="0.25">
      <c r="A20" s="14" t="s">
        <v>2780</v>
      </c>
      <c r="B20" s="5" t="s">
        <v>2810</v>
      </c>
      <c r="C20" s="4"/>
      <c r="D20" s="4"/>
      <c r="E20" s="4"/>
      <c r="F20" s="4"/>
    </row>
    <row r="21" spans="1:6" ht="18" customHeight="1" x14ac:dyDescent="0.25">
      <c r="A21" s="14" t="s">
        <v>2781</v>
      </c>
      <c r="B21" s="5" t="s">
        <v>2795</v>
      </c>
      <c r="C21" s="4"/>
      <c r="D21" s="4"/>
      <c r="E21" s="4"/>
      <c r="F21" s="4"/>
    </row>
    <row r="22" spans="1:6" ht="18" customHeight="1" x14ac:dyDescent="0.25">
      <c r="A22" s="14" t="s">
        <v>2782</v>
      </c>
      <c r="B22" s="5" t="s">
        <v>2796</v>
      </c>
      <c r="C22" s="4"/>
      <c r="D22" s="4"/>
      <c r="E22" s="4"/>
      <c r="F22" s="4"/>
    </row>
    <row r="23" spans="1:6" ht="18" customHeight="1" x14ac:dyDescent="0.25">
      <c r="A23" s="14" t="s">
        <v>2783</v>
      </c>
      <c r="B23" s="5" t="s">
        <v>2797</v>
      </c>
      <c r="C23" s="4"/>
      <c r="D23" s="4"/>
      <c r="E23" s="4"/>
      <c r="F23" s="4"/>
    </row>
    <row r="24" spans="1:6" ht="18" customHeight="1" x14ac:dyDescent="0.25">
      <c r="A24" s="14" t="s">
        <v>42</v>
      </c>
      <c r="B24" s="5" t="s">
        <v>2798</v>
      </c>
      <c r="C24" s="4"/>
      <c r="D24" s="4"/>
      <c r="E24" s="4"/>
      <c r="F24" s="4"/>
    </row>
    <row r="25" spans="1:6" ht="18" customHeight="1" x14ac:dyDescent="0.25">
      <c r="A25" s="14" t="s">
        <v>2784</v>
      </c>
      <c r="B25" s="5" t="s">
        <v>2799</v>
      </c>
      <c r="C25" s="4"/>
      <c r="D25" s="4"/>
      <c r="E25" s="4"/>
      <c r="F25" s="4"/>
    </row>
    <row r="26" spans="1:6" ht="18" customHeight="1" x14ac:dyDescent="0.25">
      <c r="A26" s="14" t="s">
        <v>43</v>
      </c>
      <c r="B26" s="5" t="s">
        <v>2800</v>
      </c>
      <c r="C26" s="4"/>
      <c r="D26" s="4"/>
      <c r="E26" s="4"/>
      <c r="F26" s="4"/>
    </row>
    <row r="27" spans="1:6" ht="18" customHeight="1" x14ac:dyDescent="0.25">
      <c r="A27" s="14" t="s">
        <v>44</v>
      </c>
      <c r="B27" s="5" t="s">
        <v>2811</v>
      </c>
      <c r="C27" s="4"/>
      <c r="D27" s="4"/>
      <c r="E27" s="4"/>
      <c r="F27" s="4"/>
    </row>
    <row r="28" spans="1:6" ht="18" customHeight="1" x14ac:dyDescent="0.25">
      <c r="A28" s="14" t="s">
        <v>2785</v>
      </c>
      <c r="B28" s="5" t="s">
        <v>2801</v>
      </c>
      <c r="C28" s="4"/>
      <c r="D28" s="4"/>
      <c r="E28" s="4"/>
      <c r="F28" s="4"/>
    </row>
    <row r="29" spans="1:6" ht="18" customHeight="1" x14ac:dyDescent="0.25">
      <c r="A29" s="14" t="s">
        <v>2786</v>
      </c>
      <c r="B29" s="5" t="s">
        <v>2812</v>
      </c>
      <c r="C29" s="4"/>
      <c r="D29" s="4"/>
      <c r="E29" s="4"/>
      <c r="F29" s="4"/>
    </row>
    <row r="30" spans="1:6" ht="31.5" x14ac:dyDescent="0.25">
      <c r="A30" s="15" t="s">
        <v>53</v>
      </c>
      <c r="B30" s="5" t="s">
        <v>2085</v>
      </c>
      <c r="C30" s="4" t="s">
        <v>40</v>
      </c>
      <c r="D30" s="18">
        <f>D31+D62+D65+D66</f>
        <v>0</v>
      </c>
      <c r="E30" s="18">
        <f>E31</f>
        <v>0</v>
      </c>
      <c r="F30" s="18">
        <f>F67+F83+F98+F112</f>
        <v>0</v>
      </c>
    </row>
    <row r="31" spans="1:6" ht="36" customHeight="1" x14ac:dyDescent="0.25">
      <c r="A31" s="15" t="s">
        <v>54</v>
      </c>
      <c r="B31" s="5" t="s">
        <v>2089</v>
      </c>
      <c r="C31" s="4" t="s">
        <v>40</v>
      </c>
      <c r="D31" s="4">
        <f>SUM(D32:D61)-D58-D59-D60</f>
        <v>0</v>
      </c>
      <c r="E31" s="4">
        <f>SUM(E32:E61)-E58-E59-E60</f>
        <v>0</v>
      </c>
      <c r="F31" s="4" t="s">
        <v>40</v>
      </c>
    </row>
    <row r="32" spans="1:6" ht="21.75" customHeight="1" x14ac:dyDescent="0.25">
      <c r="A32" s="14" t="s">
        <v>30</v>
      </c>
      <c r="B32" s="5"/>
      <c r="C32" s="4" t="s">
        <v>40</v>
      </c>
      <c r="D32" s="4"/>
      <c r="E32" s="4"/>
      <c r="F32" s="4" t="s">
        <v>40</v>
      </c>
    </row>
    <row r="33" spans="1:6" x14ac:dyDescent="0.25">
      <c r="A33" s="9" t="s">
        <v>39</v>
      </c>
      <c r="B33" s="5" t="s">
        <v>2090</v>
      </c>
      <c r="C33" s="4" t="s">
        <v>40</v>
      </c>
      <c r="D33" s="4"/>
      <c r="E33" s="4"/>
      <c r="F33" s="4" t="s">
        <v>40</v>
      </c>
    </row>
    <row r="34" spans="1:6" x14ac:dyDescent="0.25">
      <c r="A34" s="9" t="s">
        <v>20</v>
      </c>
      <c r="B34" s="5" t="s">
        <v>2244</v>
      </c>
      <c r="C34" s="4" t="s">
        <v>40</v>
      </c>
      <c r="D34" s="4"/>
      <c r="E34" s="4"/>
      <c r="F34" s="4" t="s">
        <v>40</v>
      </c>
    </row>
    <row r="35" spans="1:6" x14ac:dyDescent="0.25">
      <c r="A35" s="9" t="s">
        <v>21</v>
      </c>
      <c r="B35" s="5" t="s">
        <v>2480</v>
      </c>
      <c r="C35" s="4" t="s">
        <v>40</v>
      </c>
      <c r="D35" s="4"/>
      <c r="E35" s="4"/>
      <c r="F35" s="4" t="s">
        <v>40</v>
      </c>
    </row>
    <row r="36" spans="1:6" x14ac:dyDescent="0.25">
      <c r="A36" s="9" t="s">
        <v>22</v>
      </c>
      <c r="B36" s="5" t="s">
        <v>2481</v>
      </c>
      <c r="C36" s="4" t="s">
        <v>40</v>
      </c>
      <c r="D36" s="4"/>
      <c r="E36" s="4"/>
      <c r="F36" s="4" t="s">
        <v>40</v>
      </c>
    </row>
    <row r="37" spans="1:6" x14ac:dyDescent="0.25">
      <c r="A37" s="9" t="s">
        <v>1438</v>
      </c>
      <c r="B37" s="5" t="s">
        <v>2482</v>
      </c>
      <c r="C37" s="4" t="s">
        <v>40</v>
      </c>
      <c r="D37" s="4"/>
      <c r="E37" s="4"/>
      <c r="F37" s="4" t="s">
        <v>40</v>
      </c>
    </row>
    <row r="38" spans="1:6" ht="31.5" x14ac:dyDescent="0.25">
      <c r="A38" s="9" t="s">
        <v>1437</v>
      </c>
      <c r="B38" s="5" t="s">
        <v>2483</v>
      </c>
      <c r="C38" s="87" t="s">
        <v>40</v>
      </c>
      <c r="D38" s="87"/>
      <c r="E38" s="87"/>
      <c r="F38" s="87" t="s">
        <v>40</v>
      </c>
    </row>
    <row r="39" spans="1:6" x14ac:dyDescent="0.25">
      <c r="A39" s="9" t="s">
        <v>8</v>
      </c>
      <c r="B39" s="5" t="s">
        <v>2484</v>
      </c>
      <c r="C39" s="4" t="s">
        <v>40</v>
      </c>
      <c r="D39" s="4"/>
      <c r="E39" s="4"/>
      <c r="F39" s="4" t="s">
        <v>40</v>
      </c>
    </row>
    <row r="40" spans="1:6" x14ac:dyDescent="0.25">
      <c r="A40" s="9" t="s">
        <v>24</v>
      </c>
      <c r="B40" s="5" t="s">
        <v>2485</v>
      </c>
      <c r="C40" s="4" t="s">
        <v>40</v>
      </c>
      <c r="D40" s="4"/>
      <c r="E40" s="4"/>
      <c r="F40" s="4" t="s">
        <v>40</v>
      </c>
    </row>
    <row r="41" spans="1:6" x14ac:dyDescent="0.25">
      <c r="A41" s="16" t="s">
        <v>45</v>
      </c>
      <c r="B41" s="5" t="s">
        <v>2486</v>
      </c>
      <c r="C41" s="4" t="s">
        <v>40</v>
      </c>
      <c r="D41" s="4"/>
      <c r="E41" s="4"/>
      <c r="F41" s="4" t="s">
        <v>40</v>
      </c>
    </row>
    <row r="42" spans="1:6" x14ac:dyDescent="0.25">
      <c r="A42" s="16" t="s">
        <v>46</v>
      </c>
      <c r="B42" s="5" t="s">
        <v>2487</v>
      </c>
      <c r="C42" s="4" t="s">
        <v>40</v>
      </c>
      <c r="D42" s="4"/>
      <c r="E42" s="4"/>
      <c r="F42" s="4" t="s">
        <v>40</v>
      </c>
    </row>
    <row r="43" spans="1:6" x14ac:dyDescent="0.25">
      <c r="A43" s="9" t="s">
        <v>7</v>
      </c>
      <c r="B43" s="5" t="s">
        <v>2488</v>
      </c>
      <c r="C43" s="4" t="s">
        <v>40</v>
      </c>
      <c r="D43" s="4"/>
      <c r="E43" s="4"/>
      <c r="F43" s="4" t="s">
        <v>40</v>
      </c>
    </row>
    <row r="44" spans="1:6" x14ac:dyDescent="0.25">
      <c r="A44" s="9" t="s">
        <v>31</v>
      </c>
      <c r="B44" s="5" t="s">
        <v>2489</v>
      </c>
      <c r="C44" s="4" t="s">
        <v>40</v>
      </c>
      <c r="D44" s="4"/>
      <c r="E44" s="4"/>
      <c r="F44" s="4" t="s">
        <v>40</v>
      </c>
    </row>
    <row r="45" spans="1:6" x14ac:dyDescent="0.25">
      <c r="A45" s="9" t="s">
        <v>32</v>
      </c>
      <c r="B45" s="5" t="s">
        <v>2490</v>
      </c>
      <c r="C45" s="4" t="s">
        <v>40</v>
      </c>
      <c r="D45" s="4"/>
      <c r="E45" s="4"/>
      <c r="F45" s="4" t="s">
        <v>40</v>
      </c>
    </row>
    <row r="46" spans="1:6" x14ac:dyDescent="0.25">
      <c r="A46" s="9" t="s">
        <v>9</v>
      </c>
      <c r="B46" s="5" t="s">
        <v>2491</v>
      </c>
      <c r="C46" s="4" t="s">
        <v>40</v>
      </c>
      <c r="D46" s="4"/>
      <c r="E46" s="4"/>
      <c r="F46" s="4" t="s">
        <v>40</v>
      </c>
    </row>
    <row r="47" spans="1:6" x14ac:dyDescent="0.25">
      <c r="A47" s="9" t="s">
        <v>25</v>
      </c>
      <c r="B47" s="5" t="s">
        <v>2492</v>
      </c>
      <c r="C47" s="4" t="s">
        <v>40</v>
      </c>
      <c r="D47" s="4"/>
      <c r="E47" s="4"/>
      <c r="F47" s="4" t="s">
        <v>40</v>
      </c>
    </row>
    <row r="48" spans="1:6" ht="31.5" x14ac:dyDescent="0.25">
      <c r="A48" s="9" t="s">
        <v>1439</v>
      </c>
      <c r="B48" s="5" t="s">
        <v>2493</v>
      </c>
      <c r="C48" s="4" t="s">
        <v>40</v>
      </c>
      <c r="D48" s="4"/>
      <c r="E48" s="4"/>
      <c r="F48" s="4" t="s">
        <v>40</v>
      </c>
    </row>
    <row r="49" spans="1:6" x14ac:dyDescent="0.25">
      <c r="A49" s="9" t="s">
        <v>1440</v>
      </c>
      <c r="B49" s="5" t="s">
        <v>2494</v>
      </c>
      <c r="C49" s="4" t="s">
        <v>40</v>
      </c>
      <c r="D49" s="4"/>
      <c r="E49" s="4"/>
      <c r="F49" s="4" t="s">
        <v>40</v>
      </c>
    </row>
    <row r="50" spans="1:6" x14ac:dyDescent="0.25">
      <c r="A50" s="9" t="s">
        <v>33</v>
      </c>
      <c r="B50" s="5" t="s">
        <v>2495</v>
      </c>
      <c r="C50" s="4" t="s">
        <v>40</v>
      </c>
      <c r="D50" s="4"/>
      <c r="E50" s="4"/>
      <c r="F50" s="4" t="s">
        <v>40</v>
      </c>
    </row>
    <row r="51" spans="1:6" x14ac:dyDescent="0.25">
      <c r="A51" s="9" t="s">
        <v>5</v>
      </c>
      <c r="B51" s="5" t="s">
        <v>2496</v>
      </c>
      <c r="C51" s="4" t="s">
        <v>40</v>
      </c>
      <c r="D51" s="4"/>
      <c r="E51" s="4"/>
      <c r="F51" s="4" t="s">
        <v>40</v>
      </c>
    </row>
    <row r="52" spans="1:6" x14ac:dyDescent="0.25">
      <c r="A52" s="9" t="s">
        <v>6</v>
      </c>
      <c r="B52" s="5" t="s">
        <v>2497</v>
      </c>
      <c r="C52" s="4" t="s">
        <v>40</v>
      </c>
      <c r="D52" s="4"/>
      <c r="E52" s="4"/>
      <c r="F52" s="4" t="s">
        <v>40</v>
      </c>
    </row>
    <row r="53" spans="1:6" x14ac:dyDescent="0.25">
      <c r="A53" s="9" t="s">
        <v>3</v>
      </c>
      <c r="B53" s="5" t="s">
        <v>2498</v>
      </c>
      <c r="C53" s="4" t="s">
        <v>40</v>
      </c>
      <c r="D53" s="4"/>
      <c r="E53" s="4"/>
      <c r="F53" s="4" t="s">
        <v>40</v>
      </c>
    </row>
    <row r="54" spans="1:6" x14ac:dyDescent="0.25">
      <c r="A54" s="9" t="s">
        <v>55</v>
      </c>
      <c r="B54" s="5" t="s">
        <v>2499</v>
      </c>
      <c r="C54" s="4" t="s">
        <v>40</v>
      </c>
      <c r="D54" s="4"/>
      <c r="E54" s="4"/>
      <c r="F54" s="4" t="s">
        <v>40</v>
      </c>
    </row>
    <row r="55" spans="1:6" x14ac:dyDescent="0.25">
      <c r="A55" s="9" t="s">
        <v>34</v>
      </c>
      <c r="B55" s="5" t="s">
        <v>2500</v>
      </c>
      <c r="C55" s="4" t="s">
        <v>40</v>
      </c>
      <c r="D55" s="4"/>
      <c r="E55" s="4"/>
      <c r="F55" s="4" t="s">
        <v>40</v>
      </c>
    </row>
    <row r="56" spans="1:6" x14ac:dyDescent="0.25">
      <c r="A56" s="9" t="s">
        <v>35</v>
      </c>
      <c r="B56" s="5" t="s">
        <v>2501</v>
      </c>
      <c r="C56" s="4" t="s">
        <v>40</v>
      </c>
      <c r="D56" s="4"/>
      <c r="E56" s="4"/>
      <c r="F56" s="4" t="s">
        <v>40</v>
      </c>
    </row>
    <row r="57" spans="1:6" x14ac:dyDescent="0.25">
      <c r="A57" s="88" t="s">
        <v>1441</v>
      </c>
      <c r="B57" s="5" t="s">
        <v>2502</v>
      </c>
      <c r="C57" s="4" t="s">
        <v>40</v>
      </c>
      <c r="D57" s="4"/>
      <c r="E57" s="4"/>
      <c r="F57" s="4" t="s">
        <v>40</v>
      </c>
    </row>
    <row r="58" spans="1:6" x14ac:dyDescent="0.25">
      <c r="A58" s="9" t="s">
        <v>159</v>
      </c>
      <c r="B58" s="5" t="s">
        <v>2504</v>
      </c>
      <c r="C58" s="4" t="s">
        <v>40</v>
      </c>
      <c r="D58" s="4"/>
      <c r="E58" s="4"/>
      <c r="F58" s="4" t="s">
        <v>40</v>
      </c>
    </row>
    <row r="59" spans="1:6" ht="31.5" x14ac:dyDescent="0.25">
      <c r="A59" s="9" t="s">
        <v>1442</v>
      </c>
      <c r="B59" s="5" t="s">
        <v>2505</v>
      </c>
      <c r="C59" s="4" t="s">
        <v>40</v>
      </c>
      <c r="D59" s="4"/>
      <c r="E59" s="4"/>
      <c r="F59" s="4" t="s">
        <v>40</v>
      </c>
    </row>
    <row r="60" spans="1:6" x14ac:dyDescent="0.25">
      <c r="A60" s="9" t="s">
        <v>1443</v>
      </c>
      <c r="B60" s="5" t="s">
        <v>2506</v>
      </c>
      <c r="C60" s="4" t="s">
        <v>40</v>
      </c>
      <c r="D60" s="4"/>
      <c r="E60" s="4"/>
      <c r="F60" s="4" t="s">
        <v>40</v>
      </c>
    </row>
    <row r="61" spans="1:6" x14ac:dyDescent="0.25">
      <c r="A61" s="9" t="s">
        <v>468</v>
      </c>
      <c r="B61" s="5" t="s">
        <v>2503</v>
      </c>
      <c r="C61" s="4" t="s">
        <v>40</v>
      </c>
      <c r="D61" s="4"/>
      <c r="E61" s="4"/>
      <c r="F61" s="4" t="s">
        <v>40</v>
      </c>
    </row>
    <row r="62" spans="1:6" ht="71.25" customHeight="1" x14ac:dyDescent="0.25">
      <c r="A62" s="155" t="s">
        <v>56</v>
      </c>
      <c r="B62" s="86" t="s">
        <v>2091</v>
      </c>
      <c r="C62" s="87" t="s">
        <v>40</v>
      </c>
      <c r="D62" s="87">
        <f>SUM(D63:D64)</f>
        <v>0</v>
      </c>
      <c r="E62" s="87" t="s">
        <v>40</v>
      </c>
      <c r="F62" s="87" t="s">
        <v>40</v>
      </c>
    </row>
    <row r="63" spans="1:6" ht="40.5" customHeight="1" x14ac:dyDescent="0.25">
      <c r="A63" s="9" t="s">
        <v>57</v>
      </c>
      <c r="B63" s="86" t="s">
        <v>2092</v>
      </c>
      <c r="C63" s="87" t="s">
        <v>40</v>
      </c>
      <c r="D63" s="87"/>
      <c r="E63" s="87" t="s">
        <v>40</v>
      </c>
      <c r="F63" s="87" t="s">
        <v>40</v>
      </c>
    </row>
    <row r="64" spans="1:6" ht="40.5" customHeight="1" x14ac:dyDescent="0.25">
      <c r="A64" s="9" t="s">
        <v>58</v>
      </c>
      <c r="B64" s="86" t="s">
        <v>2093</v>
      </c>
      <c r="C64" s="87" t="s">
        <v>40</v>
      </c>
      <c r="D64" s="87"/>
      <c r="E64" s="87" t="s">
        <v>40</v>
      </c>
      <c r="F64" s="87" t="s">
        <v>40</v>
      </c>
    </row>
    <row r="65" spans="1:6" ht="36.75" customHeight="1" x14ac:dyDescent="0.25">
      <c r="A65" s="8" t="s">
        <v>50</v>
      </c>
      <c r="B65" s="5" t="s">
        <v>2098</v>
      </c>
      <c r="C65" s="4" t="s">
        <v>40</v>
      </c>
      <c r="D65" s="4"/>
      <c r="E65" s="4" t="s">
        <v>40</v>
      </c>
      <c r="F65" s="4" t="s">
        <v>40</v>
      </c>
    </row>
    <row r="66" spans="1:6" ht="36.75" customHeight="1" x14ac:dyDescent="0.25">
      <c r="A66" s="222" t="s">
        <v>2802</v>
      </c>
      <c r="B66" s="5" t="s">
        <v>2100</v>
      </c>
      <c r="C66" s="4" t="s">
        <v>40</v>
      </c>
      <c r="D66" s="4"/>
      <c r="E66" s="4" t="s">
        <v>40</v>
      </c>
      <c r="F66" s="4" t="s">
        <v>40</v>
      </c>
    </row>
    <row r="67" spans="1:6" ht="47.25" x14ac:dyDescent="0.25">
      <c r="A67" s="10" t="s">
        <v>59</v>
      </c>
      <c r="B67" s="19" t="s">
        <v>2102</v>
      </c>
      <c r="C67" s="4" t="s">
        <v>40</v>
      </c>
      <c r="D67" s="4" t="s">
        <v>40</v>
      </c>
      <c r="E67" s="4" t="s">
        <v>40</v>
      </c>
      <c r="F67" s="4">
        <f>SUM(F68:F82)</f>
        <v>0</v>
      </c>
    </row>
    <row r="68" spans="1:6" x14ac:dyDescent="0.25">
      <c r="A68" s="17" t="s">
        <v>33</v>
      </c>
      <c r="B68" s="5" t="s">
        <v>2103</v>
      </c>
      <c r="C68" s="4" t="s">
        <v>40</v>
      </c>
      <c r="D68" s="4" t="s">
        <v>40</v>
      </c>
      <c r="E68" s="4" t="s">
        <v>40</v>
      </c>
      <c r="F68" s="4"/>
    </row>
    <row r="69" spans="1:6" x14ac:dyDescent="0.25">
      <c r="A69" s="17" t="s">
        <v>7</v>
      </c>
      <c r="B69" s="5" t="s">
        <v>2813</v>
      </c>
      <c r="C69" s="4" t="s">
        <v>40</v>
      </c>
      <c r="D69" s="4" t="s">
        <v>40</v>
      </c>
      <c r="E69" s="4" t="s">
        <v>40</v>
      </c>
      <c r="F69" s="4"/>
    </row>
    <row r="70" spans="1:6" x14ac:dyDescent="0.25">
      <c r="A70" s="17" t="s">
        <v>39</v>
      </c>
      <c r="B70" s="5" t="s">
        <v>2814</v>
      </c>
      <c r="C70" s="4" t="s">
        <v>40</v>
      </c>
      <c r="D70" s="4" t="s">
        <v>40</v>
      </c>
      <c r="E70" s="4" t="s">
        <v>40</v>
      </c>
      <c r="F70" s="4"/>
    </row>
    <row r="71" spans="1:6" x14ac:dyDescent="0.25">
      <c r="A71" s="17" t="s">
        <v>20</v>
      </c>
      <c r="B71" s="5" t="s">
        <v>2815</v>
      </c>
      <c r="C71" s="4" t="s">
        <v>40</v>
      </c>
      <c r="D71" s="4" t="s">
        <v>40</v>
      </c>
      <c r="E71" s="4" t="s">
        <v>40</v>
      </c>
      <c r="F71" s="4"/>
    </row>
    <row r="72" spans="1:6" x14ac:dyDescent="0.25">
      <c r="A72" s="17" t="s">
        <v>3</v>
      </c>
      <c r="B72" s="5" t="s">
        <v>2816</v>
      </c>
      <c r="C72" s="4" t="s">
        <v>40</v>
      </c>
      <c r="D72" s="4" t="s">
        <v>40</v>
      </c>
      <c r="E72" s="4" t="s">
        <v>40</v>
      </c>
      <c r="F72" s="4"/>
    </row>
    <row r="73" spans="1:6" x14ac:dyDescent="0.25">
      <c r="A73" s="17" t="s">
        <v>5</v>
      </c>
      <c r="B73" s="5" t="s">
        <v>2817</v>
      </c>
      <c r="C73" s="4" t="s">
        <v>40</v>
      </c>
      <c r="D73" s="4" t="s">
        <v>40</v>
      </c>
      <c r="E73" s="4" t="s">
        <v>40</v>
      </c>
      <c r="F73" s="4"/>
    </row>
    <row r="74" spans="1:6" x14ac:dyDescent="0.25">
      <c r="A74" s="17" t="s">
        <v>6</v>
      </c>
      <c r="B74" s="5" t="s">
        <v>2818</v>
      </c>
      <c r="C74" s="4" t="s">
        <v>40</v>
      </c>
      <c r="D74" s="4" t="s">
        <v>40</v>
      </c>
      <c r="E74" s="4" t="s">
        <v>40</v>
      </c>
      <c r="F74" s="4"/>
    </row>
    <row r="75" spans="1:6" x14ac:dyDescent="0.25">
      <c r="A75" s="17" t="s">
        <v>45</v>
      </c>
      <c r="B75" s="5" t="s">
        <v>2819</v>
      </c>
      <c r="C75" s="4" t="s">
        <v>40</v>
      </c>
      <c r="D75" s="4" t="s">
        <v>40</v>
      </c>
      <c r="E75" s="4" t="s">
        <v>40</v>
      </c>
      <c r="F75" s="4"/>
    </row>
    <row r="76" spans="1:6" x14ac:dyDescent="0.25">
      <c r="A76" s="17" t="s">
        <v>35</v>
      </c>
      <c r="B76" s="5" t="s">
        <v>2820</v>
      </c>
      <c r="C76" s="4" t="s">
        <v>40</v>
      </c>
      <c r="D76" s="4" t="s">
        <v>40</v>
      </c>
      <c r="E76" s="4" t="s">
        <v>40</v>
      </c>
      <c r="F76" s="4"/>
    </row>
    <row r="77" spans="1:6" x14ac:dyDescent="0.25">
      <c r="A77" s="17" t="s">
        <v>46</v>
      </c>
      <c r="B77" s="5" t="s">
        <v>2821</v>
      </c>
      <c r="C77" s="4" t="s">
        <v>40</v>
      </c>
      <c r="D77" s="4" t="s">
        <v>40</v>
      </c>
      <c r="E77" s="4" t="s">
        <v>40</v>
      </c>
      <c r="F77" s="4"/>
    </row>
    <row r="78" spans="1:6" x14ac:dyDescent="0.25">
      <c r="A78" s="17" t="s">
        <v>32</v>
      </c>
      <c r="B78" s="5" t="s">
        <v>2822</v>
      </c>
      <c r="C78" s="4" t="s">
        <v>40</v>
      </c>
      <c r="D78" s="4" t="s">
        <v>40</v>
      </c>
      <c r="E78" s="4" t="s">
        <v>40</v>
      </c>
      <c r="F78" s="4"/>
    </row>
    <row r="79" spans="1:6" x14ac:dyDescent="0.25">
      <c r="A79" s="17" t="s">
        <v>38</v>
      </c>
      <c r="B79" s="5" t="s">
        <v>2823</v>
      </c>
      <c r="C79" s="4" t="s">
        <v>40</v>
      </c>
      <c r="D79" s="4" t="s">
        <v>40</v>
      </c>
      <c r="E79" s="4" t="s">
        <v>40</v>
      </c>
      <c r="F79" s="4"/>
    </row>
    <row r="80" spans="1:6" x14ac:dyDescent="0.25">
      <c r="A80" s="17" t="s">
        <v>31</v>
      </c>
      <c r="B80" s="5" t="s">
        <v>2824</v>
      </c>
      <c r="C80" s="4" t="s">
        <v>40</v>
      </c>
      <c r="D80" s="4" t="s">
        <v>40</v>
      </c>
      <c r="E80" s="4" t="s">
        <v>40</v>
      </c>
      <c r="F80" s="4"/>
    </row>
    <row r="81" spans="1:6" x14ac:dyDescent="0.25">
      <c r="A81" s="17" t="s">
        <v>9</v>
      </c>
      <c r="B81" s="5" t="s">
        <v>2825</v>
      </c>
      <c r="C81" s="4" t="s">
        <v>40</v>
      </c>
      <c r="D81" s="4" t="s">
        <v>40</v>
      </c>
      <c r="E81" s="4" t="s">
        <v>40</v>
      </c>
      <c r="F81" s="4"/>
    </row>
    <row r="82" spans="1:6" x14ac:dyDescent="0.25">
      <c r="A82" s="17" t="s">
        <v>47</v>
      </c>
      <c r="B82" s="5" t="s">
        <v>2826</v>
      </c>
      <c r="C82" s="4" t="s">
        <v>40</v>
      </c>
      <c r="D82" s="4" t="s">
        <v>40</v>
      </c>
      <c r="E82" s="4" t="s">
        <v>40</v>
      </c>
      <c r="F82" s="4"/>
    </row>
    <row r="83" spans="1:6" ht="58.5" customHeight="1" x14ac:dyDescent="0.25">
      <c r="A83" s="10" t="s">
        <v>60</v>
      </c>
      <c r="B83" s="5" t="s">
        <v>2104</v>
      </c>
      <c r="C83" s="4" t="s">
        <v>40</v>
      </c>
      <c r="D83" s="4" t="s">
        <v>40</v>
      </c>
      <c r="E83" s="4" t="s">
        <v>40</v>
      </c>
      <c r="F83" s="4">
        <f>SUM(F84:F95)</f>
        <v>0</v>
      </c>
    </row>
    <row r="84" spans="1:6" x14ac:dyDescent="0.25">
      <c r="A84" s="17" t="s">
        <v>33</v>
      </c>
      <c r="B84" s="5" t="s">
        <v>2105</v>
      </c>
      <c r="C84" s="4" t="s">
        <v>40</v>
      </c>
      <c r="D84" s="4" t="s">
        <v>40</v>
      </c>
      <c r="E84" s="4" t="s">
        <v>40</v>
      </c>
      <c r="F84" s="4"/>
    </row>
    <row r="85" spans="1:6" x14ac:dyDescent="0.25">
      <c r="A85" s="17" t="s">
        <v>7</v>
      </c>
      <c r="B85" s="5" t="s">
        <v>2106</v>
      </c>
      <c r="C85" s="4" t="s">
        <v>40</v>
      </c>
      <c r="D85" s="4" t="s">
        <v>40</v>
      </c>
      <c r="E85" s="4" t="s">
        <v>40</v>
      </c>
      <c r="F85" s="4"/>
    </row>
    <row r="86" spans="1:6" x14ac:dyDescent="0.25">
      <c r="A86" s="17" t="s">
        <v>1444</v>
      </c>
      <c r="B86" s="5" t="s">
        <v>2507</v>
      </c>
      <c r="C86" s="4" t="s">
        <v>40</v>
      </c>
      <c r="D86" s="4" t="s">
        <v>40</v>
      </c>
      <c r="E86" s="4" t="s">
        <v>40</v>
      </c>
      <c r="F86" s="4"/>
    </row>
    <row r="87" spans="1:6" x14ac:dyDescent="0.25">
      <c r="A87" s="17" t="s">
        <v>20</v>
      </c>
      <c r="B87" s="5" t="s">
        <v>2508</v>
      </c>
      <c r="C87" s="4" t="s">
        <v>40</v>
      </c>
      <c r="D87" s="4" t="s">
        <v>40</v>
      </c>
      <c r="E87" s="4" t="s">
        <v>40</v>
      </c>
      <c r="F87" s="4"/>
    </row>
    <row r="88" spans="1:6" x14ac:dyDescent="0.25">
      <c r="A88" s="17" t="s">
        <v>3</v>
      </c>
      <c r="B88" s="5" t="s">
        <v>2509</v>
      </c>
      <c r="C88" s="4" t="s">
        <v>40</v>
      </c>
      <c r="D88" s="4" t="s">
        <v>40</v>
      </c>
      <c r="E88" s="4" t="s">
        <v>40</v>
      </c>
      <c r="F88" s="4"/>
    </row>
    <row r="89" spans="1:6" x14ac:dyDescent="0.25">
      <c r="A89" s="17" t="s">
        <v>5</v>
      </c>
      <c r="B89" s="5" t="s">
        <v>2510</v>
      </c>
      <c r="C89" s="4" t="s">
        <v>40</v>
      </c>
      <c r="D89" s="4" t="s">
        <v>40</v>
      </c>
      <c r="E89" s="4" t="s">
        <v>40</v>
      </c>
      <c r="F89" s="4"/>
    </row>
    <row r="90" spans="1:6" x14ac:dyDescent="0.25">
      <c r="A90" s="17" t="s">
        <v>6</v>
      </c>
      <c r="B90" s="5" t="s">
        <v>2511</v>
      </c>
      <c r="C90" s="4" t="s">
        <v>40</v>
      </c>
      <c r="D90" s="4" t="s">
        <v>40</v>
      </c>
      <c r="E90" s="4" t="s">
        <v>40</v>
      </c>
      <c r="F90" s="4"/>
    </row>
    <row r="91" spans="1:6" x14ac:dyDescent="0.25">
      <c r="A91" s="17" t="s">
        <v>45</v>
      </c>
      <c r="B91" s="5" t="s">
        <v>2512</v>
      </c>
      <c r="C91" s="4" t="s">
        <v>40</v>
      </c>
      <c r="D91" s="4" t="s">
        <v>40</v>
      </c>
      <c r="E91" s="4" t="s">
        <v>40</v>
      </c>
      <c r="F91" s="4"/>
    </row>
    <row r="92" spans="1:6" x14ac:dyDescent="0.25">
      <c r="A92" s="17" t="s">
        <v>67</v>
      </c>
      <c r="B92" s="5" t="s">
        <v>2513</v>
      </c>
      <c r="C92" s="4" t="s">
        <v>40</v>
      </c>
      <c r="D92" s="4" t="s">
        <v>40</v>
      </c>
      <c r="E92" s="4" t="s">
        <v>40</v>
      </c>
      <c r="F92" s="4"/>
    </row>
    <row r="93" spans="1:6" x14ac:dyDescent="0.25">
      <c r="A93" s="17" t="s">
        <v>46</v>
      </c>
      <c r="B93" s="5" t="s">
        <v>2514</v>
      </c>
      <c r="C93" s="4" t="s">
        <v>40</v>
      </c>
      <c r="D93" s="4" t="s">
        <v>40</v>
      </c>
      <c r="E93" s="4" t="s">
        <v>40</v>
      </c>
      <c r="F93" s="4"/>
    </row>
    <row r="94" spans="1:6" x14ac:dyDescent="0.25">
      <c r="A94" s="17" t="s">
        <v>32</v>
      </c>
      <c r="B94" s="5" t="s">
        <v>2515</v>
      </c>
      <c r="C94" s="4" t="s">
        <v>40</v>
      </c>
      <c r="D94" s="4" t="s">
        <v>40</v>
      </c>
      <c r="E94" s="4" t="s">
        <v>40</v>
      </c>
      <c r="F94" s="4"/>
    </row>
    <row r="95" spans="1:6" x14ac:dyDescent="0.25">
      <c r="A95" s="17" t="s">
        <v>38</v>
      </c>
      <c r="B95" s="5" t="s">
        <v>2516</v>
      </c>
      <c r="C95" s="4" t="s">
        <v>40</v>
      </c>
      <c r="D95" s="4" t="s">
        <v>40</v>
      </c>
      <c r="E95" s="4" t="s">
        <v>40</v>
      </c>
      <c r="F95" s="4"/>
    </row>
    <row r="96" spans="1:6" x14ac:dyDescent="0.25">
      <c r="A96" s="17" t="s">
        <v>31</v>
      </c>
      <c r="B96" s="5" t="s">
        <v>2517</v>
      </c>
      <c r="C96" s="4" t="s">
        <v>40</v>
      </c>
      <c r="D96" s="4" t="s">
        <v>40</v>
      </c>
      <c r="E96" s="4" t="s">
        <v>40</v>
      </c>
      <c r="F96" s="4"/>
    </row>
    <row r="97" spans="1:6" x14ac:dyDescent="0.25">
      <c r="A97" s="17" t="s">
        <v>9</v>
      </c>
      <c r="B97" s="5" t="s">
        <v>2805</v>
      </c>
      <c r="C97" s="4" t="s">
        <v>40</v>
      </c>
      <c r="D97" s="4" t="s">
        <v>40</v>
      </c>
      <c r="E97" s="4" t="s">
        <v>40</v>
      </c>
      <c r="F97" s="4"/>
    </row>
    <row r="98" spans="1:6" ht="78.75" x14ac:dyDescent="0.25">
      <c r="A98" s="10" t="s">
        <v>61</v>
      </c>
      <c r="B98" s="5" t="s">
        <v>2107</v>
      </c>
      <c r="C98" s="4" t="s">
        <v>40</v>
      </c>
      <c r="D98" s="4" t="s">
        <v>40</v>
      </c>
      <c r="E98" s="4" t="s">
        <v>40</v>
      </c>
      <c r="F98" s="4">
        <f>SUM(F99:F111)</f>
        <v>0</v>
      </c>
    </row>
    <row r="99" spans="1:6" x14ac:dyDescent="0.25">
      <c r="A99" s="89" t="s">
        <v>33</v>
      </c>
      <c r="B99" s="5" t="s">
        <v>2108</v>
      </c>
      <c r="C99" s="4" t="s">
        <v>40</v>
      </c>
      <c r="D99" s="4" t="s">
        <v>40</v>
      </c>
      <c r="E99" s="4" t="s">
        <v>40</v>
      </c>
      <c r="F99" s="4"/>
    </row>
    <row r="100" spans="1:6" x14ac:dyDescent="0.25">
      <c r="A100" s="89" t="s">
        <v>7</v>
      </c>
      <c r="B100" s="5" t="s">
        <v>2252</v>
      </c>
      <c r="C100" s="4" t="s">
        <v>40</v>
      </c>
      <c r="D100" s="4" t="s">
        <v>40</v>
      </c>
      <c r="E100" s="4" t="s">
        <v>40</v>
      </c>
      <c r="F100" s="4"/>
    </row>
    <row r="101" spans="1:6" x14ac:dyDescent="0.25">
      <c r="A101" s="89" t="s">
        <v>39</v>
      </c>
      <c r="B101" s="5" t="s">
        <v>2253</v>
      </c>
      <c r="C101" s="4" t="s">
        <v>40</v>
      </c>
      <c r="D101" s="4" t="s">
        <v>40</v>
      </c>
      <c r="E101" s="4" t="s">
        <v>40</v>
      </c>
      <c r="F101" s="4"/>
    </row>
    <row r="102" spans="1:6" x14ac:dyDescent="0.25">
      <c r="A102" s="89" t="s">
        <v>3</v>
      </c>
      <c r="B102" s="5" t="s">
        <v>2254</v>
      </c>
      <c r="C102" s="4" t="s">
        <v>40</v>
      </c>
      <c r="D102" s="4" t="s">
        <v>40</v>
      </c>
      <c r="E102" s="4" t="s">
        <v>40</v>
      </c>
      <c r="F102" s="4"/>
    </row>
    <row r="103" spans="1:6" x14ac:dyDescent="0.25">
      <c r="A103" s="89" t="s">
        <v>9</v>
      </c>
      <c r="B103" s="5" t="s">
        <v>2255</v>
      </c>
      <c r="C103" s="4" t="s">
        <v>40</v>
      </c>
      <c r="D103" s="4" t="s">
        <v>40</v>
      </c>
      <c r="E103" s="4" t="s">
        <v>40</v>
      </c>
      <c r="F103" s="4"/>
    </row>
    <row r="104" spans="1:6" x14ac:dyDescent="0.25">
      <c r="A104" s="89" t="s">
        <v>63</v>
      </c>
      <c r="B104" s="5" t="s">
        <v>2256</v>
      </c>
      <c r="C104" s="4" t="s">
        <v>40</v>
      </c>
      <c r="D104" s="4" t="s">
        <v>40</v>
      </c>
      <c r="E104" s="4" t="s">
        <v>40</v>
      </c>
      <c r="F104" s="4"/>
    </row>
    <row r="105" spans="1:6" x14ac:dyDescent="0.25">
      <c r="A105" s="89" t="s">
        <v>6</v>
      </c>
      <c r="B105" s="5" t="s">
        <v>2257</v>
      </c>
      <c r="C105" s="4" t="s">
        <v>40</v>
      </c>
      <c r="D105" s="4" t="s">
        <v>40</v>
      </c>
      <c r="E105" s="4" t="s">
        <v>40</v>
      </c>
      <c r="F105" s="4"/>
    </row>
    <row r="106" spans="1:6" x14ac:dyDescent="0.25">
      <c r="A106" s="89" t="s">
        <v>64</v>
      </c>
      <c r="B106" s="5" t="s">
        <v>2258</v>
      </c>
      <c r="C106" s="4" t="s">
        <v>40</v>
      </c>
      <c r="D106" s="4" t="s">
        <v>40</v>
      </c>
      <c r="E106" s="4" t="s">
        <v>40</v>
      </c>
      <c r="F106" s="4"/>
    </row>
    <row r="107" spans="1:6" x14ac:dyDescent="0.25">
      <c r="A107" s="89" t="s">
        <v>65</v>
      </c>
      <c r="B107" s="5" t="s">
        <v>2259</v>
      </c>
      <c r="C107" s="4" t="s">
        <v>40</v>
      </c>
      <c r="D107" s="4" t="s">
        <v>40</v>
      </c>
      <c r="E107" s="4" t="s">
        <v>40</v>
      </c>
      <c r="F107" s="4"/>
    </row>
    <row r="108" spans="1:6" x14ac:dyDescent="0.25">
      <c r="A108" s="89" t="s">
        <v>66</v>
      </c>
      <c r="B108" s="5" t="s">
        <v>2260</v>
      </c>
      <c r="C108" s="4" t="s">
        <v>40</v>
      </c>
      <c r="D108" s="4" t="s">
        <v>40</v>
      </c>
      <c r="E108" s="4" t="s">
        <v>40</v>
      </c>
      <c r="F108" s="4"/>
    </row>
    <row r="109" spans="1:6" x14ac:dyDescent="0.25">
      <c r="A109" s="89" t="s">
        <v>32</v>
      </c>
      <c r="B109" s="5" t="s">
        <v>2806</v>
      </c>
      <c r="C109" s="4" t="s">
        <v>40</v>
      </c>
      <c r="D109" s="4" t="s">
        <v>40</v>
      </c>
      <c r="E109" s="4" t="s">
        <v>40</v>
      </c>
      <c r="F109" s="4"/>
    </row>
    <row r="110" spans="1:6" x14ac:dyDescent="0.25">
      <c r="A110" s="89" t="s">
        <v>67</v>
      </c>
      <c r="B110" s="5" t="s">
        <v>2807</v>
      </c>
      <c r="C110" s="4" t="s">
        <v>40</v>
      </c>
      <c r="D110" s="4" t="s">
        <v>40</v>
      </c>
      <c r="E110" s="4" t="s">
        <v>40</v>
      </c>
      <c r="F110" s="4"/>
    </row>
    <row r="111" spans="1:6" x14ac:dyDescent="0.25">
      <c r="A111" s="89" t="s">
        <v>38</v>
      </c>
      <c r="B111" s="5" t="s">
        <v>2808</v>
      </c>
      <c r="C111" s="4" t="s">
        <v>40</v>
      </c>
      <c r="D111" s="4" t="s">
        <v>40</v>
      </c>
      <c r="E111" s="4" t="s">
        <v>40</v>
      </c>
      <c r="F111" s="4"/>
    </row>
    <row r="112" spans="1:6" ht="37.5" customHeight="1" x14ac:dyDescent="0.25">
      <c r="A112" s="10" t="s">
        <v>62</v>
      </c>
      <c r="B112" s="5" t="s">
        <v>2109</v>
      </c>
      <c r="C112" s="4" t="s">
        <v>40</v>
      </c>
      <c r="D112" s="4" t="s">
        <v>40</v>
      </c>
      <c r="E112" s="4" t="s">
        <v>40</v>
      </c>
      <c r="F112" s="4">
        <f>SUM(F113:F115)</f>
        <v>0</v>
      </c>
    </row>
    <row r="113" spans="1:7" ht="23.25" customHeight="1" x14ac:dyDescent="0.25">
      <c r="A113" s="17" t="s">
        <v>6</v>
      </c>
      <c r="B113" s="5" t="s">
        <v>2110</v>
      </c>
      <c r="C113" s="4" t="s">
        <v>40</v>
      </c>
      <c r="D113" s="4" t="s">
        <v>40</v>
      </c>
      <c r="E113" s="4" t="s">
        <v>40</v>
      </c>
      <c r="F113" s="4"/>
    </row>
    <row r="114" spans="1:7" ht="22.5" customHeight="1" x14ac:dyDescent="0.25">
      <c r="A114" s="17" t="s">
        <v>31</v>
      </c>
      <c r="B114" s="5" t="s">
        <v>2111</v>
      </c>
      <c r="C114" s="4" t="s">
        <v>40</v>
      </c>
      <c r="D114" s="4" t="s">
        <v>40</v>
      </c>
      <c r="E114" s="4" t="s">
        <v>40</v>
      </c>
      <c r="F114" s="4"/>
    </row>
    <row r="115" spans="1:7" ht="23.25" customHeight="1" x14ac:dyDescent="0.25">
      <c r="A115" s="17" t="s">
        <v>38</v>
      </c>
      <c r="B115" s="5" t="s">
        <v>2261</v>
      </c>
      <c r="C115" s="4" t="s">
        <v>40</v>
      </c>
      <c r="D115" s="4" t="s">
        <v>40</v>
      </c>
      <c r="E115" s="4" t="s">
        <v>40</v>
      </c>
      <c r="F115" s="4"/>
    </row>
    <row r="116" spans="1:7" ht="30" customHeight="1" x14ac:dyDescent="0.25"/>
    <row r="117" spans="1:7" ht="30.75" customHeight="1" x14ac:dyDescent="0.25">
      <c r="A117" s="228" t="s">
        <v>12</v>
      </c>
      <c r="B117" s="228"/>
      <c r="C117" s="228"/>
      <c r="D117" s="228"/>
      <c r="E117" s="228"/>
      <c r="F117" s="228"/>
    </row>
    <row r="118" spans="1:7" ht="65.25" customHeight="1" x14ac:dyDescent="0.25">
      <c r="A118" s="228" t="s">
        <v>2827</v>
      </c>
      <c r="B118" s="228"/>
      <c r="C118" s="228"/>
      <c r="D118" s="228"/>
      <c r="E118" s="228"/>
      <c r="F118" s="228"/>
      <c r="G118" s="20"/>
    </row>
    <row r="119" spans="1:7" ht="39" customHeight="1" x14ac:dyDescent="0.25">
      <c r="A119" s="2" t="s">
        <v>1</v>
      </c>
    </row>
    <row r="120" spans="1:7" ht="51" customHeight="1" x14ac:dyDescent="0.25">
      <c r="A120" s="6" t="s">
        <v>13</v>
      </c>
      <c r="B120" s="226" t="s">
        <v>36</v>
      </c>
      <c r="C120" s="226"/>
      <c r="D120" s="227"/>
    </row>
    <row r="121" spans="1:7" x14ac:dyDescent="0.25">
      <c r="A121" s="7" t="s">
        <v>14</v>
      </c>
    </row>
    <row r="122" spans="1:7" x14ac:dyDescent="0.25">
      <c r="A122" s="2" t="s">
        <v>15</v>
      </c>
      <c r="B122" s="226" t="s">
        <v>17</v>
      </c>
      <c r="C122" s="226"/>
      <c r="D122" s="227"/>
    </row>
    <row r="123" spans="1:7" ht="29.25" x14ac:dyDescent="0.25">
      <c r="A123" s="6" t="s">
        <v>16</v>
      </c>
      <c r="B123" s="227"/>
      <c r="C123" s="227"/>
      <c r="D123" s="227"/>
    </row>
    <row r="125" spans="1:7" x14ac:dyDescent="0.25">
      <c r="A125" s="2" t="s">
        <v>18</v>
      </c>
      <c r="B125" s="11" t="s">
        <v>19</v>
      </c>
      <c r="C125" s="11"/>
      <c r="D125" s="11"/>
    </row>
  </sheetData>
  <mergeCells count="9">
    <mergeCell ref="E1:F1"/>
    <mergeCell ref="A2:F2"/>
    <mergeCell ref="A3:F3"/>
    <mergeCell ref="B4:F4"/>
    <mergeCell ref="B122:D123"/>
    <mergeCell ref="B1:D1"/>
    <mergeCell ref="B120:D120"/>
    <mergeCell ref="A117:F117"/>
    <mergeCell ref="A118:F118"/>
  </mergeCells>
  <printOptions horizontalCentered="1"/>
  <pageMargins left="0.51181102362204722" right="0.11811023622047245" top="0.35433070866141736" bottom="0.39370078740157483" header="0" footer="0"/>
  <pageSetup paperSize="9" scale="70"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abSelected="1" workbookViewId="0">
      <selection activeCell="O3" sqref="O3"/>
    </sheetView>
  </sheetViews>
  <sheetFormatPr defaultRowHeight="15.75" x14ac:dyDescent="0.25"/>
  <cols>
    <col min="1" max="1" width="41.140625" style="2" customWidth="1"/>
    <col min="2" max="2" width="8" style="2" customWidth="1"/>
    <col min="3" max="3" width="13" style="2" customWidth="1"/>
    <col min="4" max="4" width="18.5703125" style="2" customWidth="1"/>
    <col min="5" max="5" width="20.7109375" style="2" customWidth="1"/>
    <col min="6" max="16384" width="9.140625" style="2"/>
  </cols>
  <sheetData>
    <row r="1" spans="1:5" ht="63.75" customHeight="1" x14ac:dyDescent="0.25">
      <c r="B1" s="20"/>
      <c r="C1" s="223" t="s">
        <v>1475</v>
      </c>
      <c r="D1" s="223"/>
      <c r="E1" s="223"/>
    </row>
    <row r="2" spans="1:5" ht="51" customHeight="1" x14ac:dyDescent="0.25">
      <c r="A2" s="224" t="s">
        <v>1471</v>
      </c>
      <c r="B2" s="224"/>
      <c r="C2" s="224"/>
      <c r="D2" s="224"/>
      <c r="E2" s="224"/>
    </row>
    <row r="3" spans="1:5" s="93" customFormat="1" ht="15" customHeight="1" x14ac:dyDescent="0.25">
      <c r="A3" s="225" t="s">
        <v>1469</v>
      </c>
      <c r="B3" s="225"/>
      <c r="C3" s="225"/>
      <c r="D3" s="225"/>
      <c r="E3" s="225"/>
    </row>
    <row r="4" spans="1:5" ht="37.5" customHeight="1" x14ac:dyDescent="0.25">
      <c r="A4" s="3" t="s">
        <v>10</v>
      </c>
      <c r="B4" s="223" t="s">
        <v>11</v>
      </c>
      <c r="C4" s="223"/>
      <c r="D4" s="223"/>
      <c r="E4" s="223"/>
    </row>
    <row r="6" spans="1:5" ht="78.75" x14ac:dyDescent="0.25">
      <c r="A6" s="4" t="s">
        <v>26</v>
      </c>
      <c r="B6" s="4" t="s">
        <v>0</v>
      </c>
      <c r="C6" s="4" t="s">
        <v>1445</v>
      </c>
      <c r="D6" s="4" t="s">
        <v>1449</v>
      </c>
      <c r="E6" s="4" t="s">
        <v>1446</v>
      </c>
    </row>
    <row r="7" spans="1:5" ht="12" customHeight="1" x14ac:dyDescent="0.25">
      <c r="A7" s="1">
        <v>1</v>
      </c>
      <c r="B7" s="1">
        <v>2</v>
      </c>
      <c r="C7" s="1">
        <v>3</v>
      </c>
      <c r="D7" s="1">
        <v>4</v>
      </c>
      <c r="E7" s="1">
        <v>5</v>
      </c>
    </row>
    <row r="8" spans="1:5" ht="31.5" x14ac:dyDescent="0.25">
      <c r="A8" s="22" t="s">
        <v>72</v>
      </c>
      <c r="B8" s="23" t="s">
        <v>2083</v>
      </c>
      <c r="C8" s="32">
        <f>SUM(C9:C10)</f>
        <v>0</v>
      </c>
      <c r="D8" s="32">
        <f>SUM(D9:D10)</f>
        <v>0</v>
      </c>
      <c r="E8" s="32">
        <f>SUM(E9:E10)</f>
        <v>0</v>
      </c>
    </row>
    <row r="9" spans="1:5" ht="33.75" customHeight="1" x14ac:dyDescent="0.25">
      <c r="A9" s="24" t="s">
        <v>73</v>
      </c>
      <c r="B9" s="23" t="s">
        <v>2084</v>
      </c>
      <c r="C9" s="90"/>
      <c r="D9" s="90">
        <f>ROUND(C9*12*13,0)</f>
        <v>0</v>
      </c>
      <c r="E9" s="90">
        <f>ROUND(C9*12,0)</f>
        <v>0</v>
      </c>
    </row>
    <row r="10" spans="1:5" ht="34.5" customHeight="1" x14ac:dyDescent="0.25">
      <c r="A10" s="24" t="s">
        <v>74</v>
      </c>
      <c r="B10" s="23" t="s">
        <v>2085</v>
      </c>
      <c r="C10" s="90"/>
      <c r="D10" s="90">
        <f>ROUND(C10*12*30.4,0)</f>
        <v>0</v>
      </c>
      <c r="E10" s="90">
        <f>ROUND(C10*12,0)</f>
        <v>0</v>
      </c>
    </row>
    <row r="11" spans="1:5" x14ac:dyDescent="0.25">
      <c r="A11" s="25"/>
      <c r="B11" s="26"/>
      <c r="C11" s="26"/>
      <c r="D11" s="26"/>
      <c r="E11" s="27"/>
    </row>
    <row r="12" spans="1:5" ht="30.75" customHeight="1" x14ac:dyDescent="0.25">
      <c r="A12" s="228" t="s">
        <v>12</v>
      </c>
      <c r="B12" s="228"/>
      <c r="C12" s="228"/>
      <c r="D12" s="228"/>
      <c r="E12" s="228"/>
    </row>
    <row r="13" spans="1:5" ht="51" customHeight="1" x14ac:dyDescent="0.25">
      <c r="A13" s="228" t="s">
        <v>1447</v>
      </c>
      <c r="B13" s="228"/>
      <c r="C13" s="228"/>
      <c r="D13" s="228"/>
      <c r="E13" s="228"/>
    </row>
    <row r="14" spans="1:5" ht="24" customHeight="1" x14ac:dyDescent="0.25">
      <c r="A14" s="228" t="s">
        <v>1448</v>
      </c>
      <c r="B14" s="228"/>
      <c r="C14" s="228"/>
      <c r="D14" s="228"/>
      <c r="E14" s="228"/>
    </row>
    <row r="15" spans="1:5" ht="43.5" customHeight="1" x14ac:dyDescent="0.25">
      <c r="A15" s="2" t="s">
        <v>1</v>
      </c>
    </row>
    <row r="16" spans="1:5" ht="15.75" customHeight="1" x14ac:dyDescent="0.25">
      <c r="A16" s="6" t="s">
        <v>13</v>
      </c>
      <c r="B16" s="226" t="s">
        <v>75</v>
      </c>
      <c r="C16" s="226"/>
      <c r="D16" s="226"/>
      <c r="E16" s="226"/>
    </row>
    <row r="17" spans="1:5" x14ac:dyDescent="0.25">
      <c r="A17" s="7" t="s">
        <v>14</v>
      </c>
      <c r="B17" s="21"/>
      <c r="C17" s="21"/>
      <c r="D17" s="21"/>
      <c r="E17" s="21"/>
    </row>
    <row r="18" spans="1:5" x14ac:dyDescent="0.25">
      <c r="A18" s="21" t="s">
        <v>15</v>
      </c>
      <c r="B18" s="226" t="s">
        <v>17</v>
      </c>
      <c r="C18" s="226"/>
      <c r="D18" s="226"/>
      <c r="E18" s="226"/>
    </row>
    <row r="19" spans="1:5" ht="29.25" x14ac:dyDescent="0.25">
      <c r="A19" s="6" t="s">
        <v>16</v>
      </c>
      <c r="B19" s="226"/>
      <c r="C19" s="226"/>
      <c r="D19" s="226"/>
      <c r="E19" s="226"/>
    </row>
    <row r="20" spans="1:5" x14ac:dyDescent="0.25">
      <c r="A20" s="21"/>
      <c r="B20" s="21"/>
      <c r="C20" s="21"/>
      <c r="D20" s="21"/>
      <c r="E20" s="21"/>
    </row>
    <row r="21" spans="1:5" x14ac:dyDescent="0.25">
      <c r="A21" s="21" t="s">
        <v>18</v>
      </c>
      <c r="B21" s="227" t="s">
        <v>19</v>
      </c>
      <c r="C21" s="227"/>
      <c r="D21" s="227"/>
      <c r="E21" s="227"/>
    </row>
  </sheetData>
  <mergeCells count="10">
    <mergeCell ref="A14:E14"/>
    <mergeCell ref="B16:E16"/>
    <mergeCell ref="B18:E19"/>
    <mergeCell ref="B21:E21"/>
    <mergeCell ref="C1:E1"/>
    <mergeCell ref="A2:E2"/>
    <mergeCell ref="A3:E3"/>
    <mergeCell ref="B4:E4"/>
    <mergeCell ref="A12:E12"/>
    <mergeCell ref="A13:E13"/>
  </mergeCells>
  <printOptions horizontalCentered="1"/>
  <pageMargins left="0.70866141732283472" right="0.70866141732283472" top="0.35433070866141736" bottom="0.39370078740157483" header="0" footer="0"/>
  <pageSetup paperSize="9" scale="87" fitToHeight="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0"/>
  <sheetViews>
    <sheetView workbookViewId="0">
      <selection activeCell="G6" sqref="G6:G7"/>
    </sheetView>
  </sheetViews>
  <sheetFormatPr defaultRowHeight="15.75" x14ac:dyDescent="0.25"/>
  <cols>
    <col min="1" max="1" width="9" style="2" customWidth="1"/>
    <col min="2" max="2" width="61" style="2" customWidth="1"/>
    <col min="3" max="3" width="9.28515625" style="2" customWidth="1"/>
    <col min="4" max="4" width="14" style="2" customWidth="1"/>
    <col min="5" max="5" width="13.85546875" style="2" customWidth="1"/>
    <col min="6" max="6" width="14.85546875" style="2" customWidth="1"/>
    <col min="7" max="7" width="29.42578125" style="2" customWidth="1"/>
    <col min="8" max="16384" width="9.140625" style="2"/>
  </cols>
  <sheetData>
    <row r="1" spans="1:7" ht="49.5" customHeight="1" x14ac:dyDescent="0.25">
      <c r="C1" s="223" t="s">
        <v>1476</v>
      </c>
      <c r="D1" s="223"/>
      <c r="E1" s="223"/>
      <c r="F1" s="223"/>
      <c r="G1" s="223"/>
    </row>
    <row r="2" spans="1:7" ht="62.25" customHeight="1" x14ac:dyDescent="0.25">
      <c r="A2" s="224" t="s">
        <v>209</v>
      </c>
      <c r="B2" s="224"/>
      <c r="C2" s="224"/>
      <c r="D2" s="224"/>
      <c r="E2" s="224"/>
      <c r="F2" s="224"/>
      <c r="G2" s="224"/>
    </row>
    <row r="3" spans="1:7" ht="16.5" customHeight="1" x14ac:dyDescent="0.25">
      <c r="A3" s="229" t="s">
        <v>2</v>
      </c>
      <c r="B3" s="229"/>
      <c r="C3" s="229"/>
      <c r="D3" s="229"/>
      <c r="E3" s="229"/>
      <c r="F3" s="229"/>
    </row>
    <row r="4" spans="1:7" ht="34.5" customHeight="1" x14ac:dyDescent="0.25">
      <c r="B4" s="3" t="s">
        <v>10</v>
      </c>
      <c r="C4" s="223" t="s">
        <v>11</v>
      </c>
      <c r="D4" s="223"/>
      <c r="E4" s="223"/>
      <c r="F4" s="223"/>
      <c r="G4" s="223"/>
    </row>
    <row r="6" spans="1:7" ht="38.25" customHeight="1" x14ac:dyDescent="0.25">
      <c r="A6" s="230" t="s">
        <v>2584</v>
      </c>
      <c r="B6" s="232" t="s">
        <v>76</v>
      </c>
      <c r="C6" s="232" t="s">
        <v>0</v>
      </c>
      <c r="D6" s="234" t="s">
        <v>71</v>
      </c>
      <c r="E6" s="235"/>
      <c r="F6" s="236"/>
      <c r="G6" s="237" t="s">
        <v>2803</v>
      </c>
    </row>
    <row r="7" spans="1:7" ht="187.5" customHeight="1" x14ac:dyDescent="0.25">
      <c r="A7" s="231"/>
      <c r="B7" s="233"/>
      <c r="C7" s="233"/>
      <c r="D7" s="4" t="s">
        <v>77</v>
      </c>
      <c r="E7" s="4" t="s">
        <v>78</v>
      </c>
      <c r="F7" s="4" t="s">
        <v>79</v>
      </c>
      <c r="G7" s="238"/>
    </row>
    <row r="8" spans="1:7" ht="14.25" customHeight="1" x14ac:dyDescent="0.25">
      <c r="A8" s="1"/>
      <c r="B8" s="1">
        <v>2</v>
      </c>
      <c r="C8" s="1">
        <v>3</v>
      </c>
      <c r="D8" s="1">
        <v>4</v>
      </c>
      <c r="E8" s="1">
        <v>5</v>
      </c>
      <c r="F8" s="1">
        <v>6</v>
      </c>
      <c r="G8" s="1">
        <v>7</v>
      </c>
    </row>
    <row r="9" spans="1:7" x14ac:dyDescent="0.25">
      <c r="A9" s="170"/>
      <c r="B9" s="12" t="s">
        <v>79</v>
      </c>
      <c r="C9" s="19" t="s">
        <v>2083</v>
      </c>
      <c r="D9" s="28">
        <f>D12+D20+D22+D24+D28+D30+D32+D36+D39+D41+D44+D53+D60+D64+D67+D69+D74+D111+D118+D125+D128+D130+D132+D136+D138+D140+D142+D161+D170+D172+D176+D188+D57+D147+D181+D154+D11</f>
        <v>0</v>
      </c>
      <c r="E9" s="28">
        <f>E12+E20+E22+E24+E28+E30+E32+E36+E39+E41+E44+E53+E60+E64+E67+E69+E74+E111+E118+E125+E128+E130+E132+E136+E138+E140+E142+E161+E170+E172+E176+E188+E57+E147+E181+E154+E11</f>
        <v>0</v>
      </c>
      <c r="F9" s="28">
        <f>D9+E9</f>
        <v>0</v>
      </c>
      <c r="G9" s="29"/>
    </row>
    <row r="10" spans="1:7" x14ac:dyDescent="0.25">
      <c r="A10" s="171"/>
      <c r="B10" s="30" t="s">
        <v>80</v>
      </c>
      <c r="C10" s="31"/>
      <c r="D10" s="32"/>
      <c r="E10" s="32"/>
      <c r="F10" s="32"/>
      <c r="G10" s="33"/>
    </row>
    <row r="11" spans="1:7" x14ac:dyDescent="0.25">
      <c r="A11" s="162" t="s">
        <v>2519</v>
      </c>
      <c r="B11" s="163" t="s">
        <v>214</v>
      </c>
      <c r="C11" s="34" t="s">
        <v>2084</v>
      </c>
      <c r="D11" s="35"/>
      <c r="E11" s="35"/>
      <c r="F11" s="35">
        <f t="shared" ref="F11:F19" si="0">D11+E11</f>
        <v>0</v>
      </c>
      <c r="G11" s="35"/>
    </row>
    <row r="12" spans="1:7" x14ac:dyDescent="0.25">
      <c r="A12" s="162" t="s">
        <v>2520</v>
      </c>
      <c r="B12" s="164" t="s">
        <v>33</v>
      </c>
      <c r="C12" s="34" t="s">
        <v>2085</v>
      </c>
      <c r="D12" s="35">
        <f>SUM(D13:D19)</f>
        <v>0</v>
      </c>
      <c r="E12" s="35">
        <f>SUM(E13:E19)</f>
        <v>0</v>
      </c>
      <c r="F12" s="35">
        <f>SUM(F13:F19)</f>
        <v>0</v>
      </c>
      <c r="G12" s="35"/>
    </row>
    <row r="13" spans="1:7" x14ac:dyDescent="0.25">
      <c r="A13" s="158" t="s">
        <v>2562</v>
      </c>
      <c r="B13" s="165" t="s">
        <v>81</v>
      </c>
      <c r="C13" s="36" t="s">
        <v>2088</v>
      </c>
      <c r="D13" s="32"/>
      <c r="E13" s="32"/>
      <c r="F13" s="32">
        <f t="shared" si="0"/>
        <v>0</v>
      </c>
      <c r="G13" s="33"/>
    </row>
    <row r="14" spans="1:7" x14ac:dyDescent="0.25">
      <c r="A14" s="158" t="s">
        <v>2563</v>
      </c>
      <c r="B14" s="165" t="s">
        <v>82</v>
      </c>
      <c r="C14" s="36" t="s">
        <v>2232</v>
      </c>
      <c r="D14" s="32"/>
      <c r="E14" s="32"/>
      <c r="F14" s="32">
        <f t="shared" si="0"/>
        <v>0</v>
      </c>
      <c r="G14" s="33"/>
    </row>
    <row r="15" spans="1:7" x14ac:dyDescent="0.25">
      <c r="A15" s="158" t="s">
        <v>2564</v>
      </c>
      <c r="B15" s="165" t="s">
        <v>83</v>
      </c>
      <c r="C15" s="36" t="s">
        <v>2233</v>
      </c>
      <c r="D15" s="32"/>
      <c r="E15" s="32"/>
      <c r="F15" s="32">
        <f t="shared" si="0"/>
        <v>0</v>
      </c>
      <c r="G15" s="33"/>
    </row>
    <row r="16" spans="1:7" x14ac:dyDescent="0.25">
      <c r="A16" s="158" t="s">
        <v>2565</v>
      </c>
      <c r="B16" s="165" t="s">
        <v>84</v>
      </c>
      <c r="C16" s="36" t="s">
        <v>2234</v>
      </c>
      <c r="D16" s="32"/>
      <c r="E16" s="32"/>
      <c r="F16" s="32">
        <f t="shared" si="0"/>
        <v>0</v>
      </c>
      <c r="G16" s="33"/>
    </row>
    <row r="17" spans="1:7" x14ac:dyDescent="0.25">
      <c r="A17" s="158" t="s">
        <v>2566</v>
      </c>
      <c r="B17" s="165" t="s">
        <v>2521</v>
      </c>
      <c r="C17" s="36" t="s">
        <v>2235</v>
      </c>
      <c r="D17" s="32"/>
      <c r="E17" s="32"/>
      <c r="F17" s="32">
        <f t="shared" si="0"/>
        <v>0</v>
      </c>
      <c r="G17" s="33"/>
    </row>
    <row r="18" spans="1:7" x14ac:dyDescent="0.25">
      <c r="A18" s="158" t="s">
        <v>2567</v>
      </c>
      <c r="B18" s="165" t="s">
        <v>37</v>
      </c>
      <c r="C18" s="36" t="s">
        <v>2236</v>
      </c>
      <c r="D18" s="32"/>
      <c r="E18" s="32"/>
      <c r="F18" s="32">
        <f t="shared" si="0"/>
        <v>0</v>
      </c>
      <c r="G18" s="33"/>
    </row>
    <row r="19" spans="1:7" x14ac:dyDescent="0.25">
      <c r="A19" s="158" t="s">
        <v>2568</v>
      </c>
      <c r="B19" s="165" t="s">
        <v>2569</v>
      </c>
      <c r="C19" s="36" t="s">
        <v>2237</v>
      </c>
      <c r="D19" s="32"/>
      <c r="E19" s="32"/>
      <c r="F19" s="32">
        <f t="shared" si="0"/>
        <v>0</v>
      </c>
      <c r="G19" s="33"/>
    </row>
    <row r="20" spans="1:7" x14ac:dyDescent="0.25">
      <c r="A20" s="162" t="s">
        <v>2522</v>
      </c>
      <c r="B20" s="164" t="s">
        <v>24</v>
      </c>
      <c r="C20" s="34" t="s">
        <v>2089</v>
      </c>
      <c r="D20" s="35">
        <f>SUM(D21)</f>
        <v>0</v>
      </c>
      <c r="E20" s="35">
        <f>SUM(E21)</f>
        <v>0</v>
      </c>
      <c r="F20" s="35">
        <f>SUM(F21)</f>
        <v>0</v>
      </c>
      <c r="G20" s="35"/>
    </row>
    <row r="21" spans="1:7" x14ac:dyDescent="0.25">
      <c r="A21" s="158" t="s">
        <v>1569</v>
      </c>
      <c r="B21" s="165" t="s">
        <v>85</v>
      </c>
      <c r="C21" s="36" t="s">
        <v>2090</v>
      </c>
      <c r="D21" s="32"/>
      <c r="E21" s="32"/>
      <c r="F21" s="32">
        <f>D21+E21</f>
        <v>0</v>
      </c>
      <c r="G21" s="33"/>
    </row>
    <row r="22" spans="1:7" x14ac:dyDescent="0.25">
      <c r="A22" s="162" t="s">
        <v>2523</v>
      </c>
      <c r="B22" s="164" t="s">
        <v>21</v>
      </c>
      <c r="C22" s="34" t="s">
        <v>2091</v>
      </c>
      <c r="D22" s="35">
        <f>SUM(D23)</f>
        <v>0</v>
      </c>
      <c r="E22" s="35">
        <f>SUM(E23)</f>
        <v>0</v>
      </c>
      <c r="F22" s="35">
        <f>SUM(F23)</f>
        <v>0</v>
      </c>
      <c r="G22" s="35"/>
    </row>
    <row r="23" spans="1:7" x14ac:dyDescent="0.25">
      <c r="A23" s="158" t="s">
        <v>1570</v>
      </c>
      <c r="B23" s="165" t="s">
        <v>86</v>
      </c>
      <c r="C23" s="36" t="s">
        <v>2092</v>
      </c>
      <c r="D23" s="32"/>
      <c r="E23" s="32"/>
      <c r="F23" s="32">
        <f>D23+E23</f>
        <v>0</v>
      </c>
      <c r="G23" s="33"/>
    </row>
    <row r="24" spans="1:7" x14ac:dyDescent="0.25">
      <c r="A24" s="162" t="s">
        <v>2524</v>
      </c>
      <c r="B24" s="164" t="s">
        <v>8</v>
      </c>
      <c r="C24" s="34" t="s">
        <v>2098</v>
      </c>
      <c r="D24" s="35">
        <f>SUM(D25:D27)</f>
        <v>0</v>
      </c>
      <c r="E24" s="35">
        <f>SUM(E25:E27)</f>
        <v>0</v>
      </c>
      <c r="F24" s="35">
        <f>SUM(F25:F27)</f>
        <v>0</v>
      </c>
      <c r="G24" s="35"/>
    </row>
    <row r="25" spans="1:7" x14ac:dyDescent="0.25">
      <c r="A25" s="158" t="s">
        <v>1571</v>
      </c>
      <c r="B25" s="165" t="s">
        <v>87</v>
      </c>
      <c r="C25" s="36" t="s">
        <v>2099</v>
      </c>
      <c r="D25" s="32"/>
      <c r="E25" s="32"/>
      <c r="F25" s="32">
        <f>D25+E25</f>
        <v>0</v>
      </c>
      <c r="G25" s="33"/>
    </row>
    <row r="26" spans="1:7" x14ac:dyDescent="0.25">
      <c r="A26" s="158" t="s">
        <v>1572</v>
      </c>
      <c r="B26" s="165" t="s">
        <v>88</v>
      </c>
      <c r="C26" s="36" t="s">
        <v>2245</v>
      </c>
      <c r="D26" s="32"/>
      <c r="E26" s="32"/>
      <c r="F26" s="32">
        <f>D26+E26</f>
        <v>0</v>
      </c>
      <c r="G26" s="33"/>
    </row>
    <row r="27" spans="1:7" ht="30" x14ac:dyDescent="0.25">
      <c r="A27" s="156" t="s">
        <v>1573</v>
      </c>
      <c r="B27" s="166" t="s">
        <v>139</v>
      </c>
      <c r="C27" s="36" t="s">
        <v>2248</v>
      </c>
      <c r="D27" s="32"/>
      <c r="E27" s="32"/>
      <c r="F27" s="32">
        <f>D27+E27</f>
        <v>0</v>
      </c>
      <c r="G27" s="33"/>
    </row>
    <row r="28" spans="1:7" x14ac:dyDescent="0.25">
      <c r="A28" s="162" t="s">
        <v>2525</v>
      </c>
      <c r="B28" s="164" t="s">
        <v>89</v>
      </c>
      <c r="C28" s="34" t="s">
        <v>2100</v>
      </c>
      <c r="D28" s="35">
        <f>SUM(D29)</f>
        <v>0</v>
      </c>
      <c r="E28" s="35">
        <f>SUM(E29)</f>
        <v>0</v>
      </c>
      <c r="F28" s="35">
        <f>SUM(F29)</f>
        <v>0</v>
      </c>
      <c r="G28" s="35"/>
    </row>
    <row r="29" spans="1:7" x14ac:dyDescent="0.25">
      <c r="A29" s="158" t="s">
        <v>1574</v>
      </c>
      <c r="B29" s="165" t="s">
        <v>90</v>
      </c>
      <c r="C29" s="36" t="s">
        <v>2101</v>
      </c>
      <c r="D29" s="32"/>
      <c r="E29" s="32"/>
      <c r="F29" s="32">
        <f>D29+E29</f>
        <v>0</v>
      </c>
      <c r="G29" s="33"/>
    </row>
    <row r="30" spans="1:7" x14ac:dyDescent="0.25">
      <c r="A30" s="162" t="s">
        <v>2526</v>
      </c>
      <c r="B30" s="164" t="s">
        <v>91</v>
      </c>
      <c r="C30" s="34" t="s">
        <v>2102</v>
      </c>
      <c r="D30" s="35">
        <f>SUM(D31)</f>
        <v>0</v>
      </c>
      <c r="E30" s="35">
        <f>SUM(E31)</f>
        <v>0</v>
      </c>
      <c r="F30" s="35">
        <f>SUM(F31)</f>
        <v>0</v>
      </c>
      <c r="G30" s="35"/>
    </row>
    <row r="31" spans="1:7" x14ac:dyDescent="0.25">
      <c r="A31" s="158" t="s">
        <v>1575</v>
      </c>
      <c r="B31" s="165" t="s">
        <v>92</v>
      </c>
      <c r="C31" s="36" t="s">
        <v>2103</v>
      </c>
      <c r="D31" s="32"/>
      <c r="E31" s="32"/>
      <c r="F31" s="32">
        <f>D31+E31</f>
        <v>0</v>
      </c>
      <c r="G31" s="33"/>
    </row>
    <row r="32" spans="1:7" x14ac:dyDescent="0.25">
      <c r="A32" s="162" t="s">
        <v>2527</v>
      </c>
      <c r="B32" s="164" t="s">
        <v>93</v>
      </c>
      <c r="C32" s="34" t="s">
        <v>2104</v>
      </c>
      <c r="D32" s="35">
        <f>SUM(D33:D35)</f>
        <v>0</v>
      </c>
      <c r="E32" s="35">
        <f>SUM(E33:E35)</f>
        <v>0</v>
      </c>
      <c r="F32" s="35">
        <f>SUM(F33:F35)</f>
        <v>0</v>
      </c>
      <c r="G32" s="35"/>
    </row>
    <row r="33" spans="1:7" ht="45" x14ac:dyDescent="0.25">
      <c r="A33" s="158" t="s">
        <v>1576</v>
      </c>
      <c r="B33" s="165" t="s">
        <v>96</v>
      </c>
      <c r="C33" s="36" t="s">
        <v>2105</v>
      </c>
      <c r="D33" s="32"/>
      <c r="E33" s="32"/>
      <c r="F33" s="32">
        <f>D33+E33</f>
        <v>0</v>
      </c>
      <c r="G33" s="29"/>
    </row>
    <row r="34" spans="1:7" x14ac:dyDescent="0.25">
      <c r="A34" s="156" t="s">
        <v>2528</v>
      </c>
      <c r="B34" s="166" t="s">
        <v>94</v>
      </c>
      <c r="C34" s="36" t="s">
        <v>2106</v>
      </c>
      <c r="D34" s="32"/>
      <c r="E34" s="32"/>
      <c r="F34" s="32">
        <f>D34+E34</f>
        <v>0</v>
      </c>
      <c r="G34" s="29"/>
    </row>
    <row r="35" spans="1:7" ht="30" x14ac:dyDescent="0.25">
      <c r="A35" s="156" t="s">
        <v>2529</v>
      </c>
      <c r="B35" s="166" t="s">
        <v>95</v>
      </c>
      <c r="C35" s="36" t="s">
        <v>2507</v>
      </c>
      <c r="D35" s="32"/>
      <c r="E35" s="32"/>
      <c r="F35" s="32">
        <f>D35+E35</f>
        <v>0</v>
      </c>
      <c r="G35" s="29"/>
    </row>
    <row r="36" spans="1:7" x14ac:dyDescent="0.25">
      <c r="A36" s="162" t="s">
        <v>2530</v>
      </c>
      <c r="B36" s="164" t="s">
        <v>67</v>
      </c>
      <c r="C36" s="34" t="s">
        <v>2107</v>
      </c>
      <c r="D36" s="35">
        <f>SUM(D37:D38)</f>
        <v>0</v>
      </c>
      <c r="E36" s="35">
        <f>SUM(E37:E38)</f>
        <v>0</v>
      </c>
      <c r="F36" s="35">
        <f>SUM(F37:F38)</f>
        <v>0</v>
      </c>
      <c r="G36" s="35"/>
    </row>
    <row r="37" spans="1:7" x14ac:dyDescent="0.25">
      <c r="A37" s="158" t="s">
        <v>1577</v>
      </c>
      <c r="B37" s="165" t="s">
        <v>97</v>
      </c>
      <c r="C37" s="36" t="s">
        <v>2108</v>
      </c>
      <c r="D37" s="32"/>
      <c r="E37" s="32"/>
      <c r="F37" s="32">
        <f>D37+E37</f>
        <v>0</v>
      </c>
      <c r="G37" s="111"/>
    </row>
    <row r="38" spans="1:7" x14ac:dyDescent="0.25">
      <c r="A38" s="158" t="s">
        <v>1578</v>
      </c>
      <c r="B38" s="165" t="s">
        <v>98</v>
      </c>
      <c r="C38" s="36" t="s">
        <v>2252</v>
      </c>
      <c r="D38" s="32"/>
      <c r="E38" s="32"/>
      <c r="F38" s="32">
        <f>D38+E38</f>
        <v>0</v>
      </c>
      <c r="G38" s="33"/>
    </row>
    <row r="39" spans="1:7" x14ac:dyDescent="0.25">
      <c r="A39" s="162" t="s">
        <v>2531</v>
      </c>
      <c r="B39" s="164" t="s">
        <v>99</v>
      </c>
      <c r="C39" s="34" t="s">
        <v>2109</v>
      </c>
      <c r="D39" s="35">
        <f>SUM(D40)</f>
        <v>0</v>
      </c>
      <c r="E39" s="35">
        <f>SUM(E40)</f>
        <v>0</v>
      </c>
      <c r="F39" s="35">
        <f>D39+E39</f>
        <v>0</v>
      </c>
      <c r="G39" s="35"/>
    </row>
    <row r="40" spans="1:7" x14ac:dyDescent="0.25">
      <c r="A40" s="158" t="s">
        <v>1579</v>
      </c>
      <c r="B40" s="165" t="s">
        <v>100</v>
      </c>
      <c r="C40" s="36" t="s">
        <v>2110</v>
      </c>
      <c r="D40" s="32"/>
      <c r="E40" s="32"/>
      <c r="F40" s="32">
        <f>D40+E40</f>
        <v>0</v>
      </c>
      <c r="G40" s="111"/>
    </row>
    <row r="41" spans="1:7" x14ac:dyDescent="0.25">
      <c r="A41" s="162" t="s">
        <v>2532</v>
      </c>
      <c r="B41" s="164" t="s">
        <v>101</v>
      </c>
      <c r="C41" s="34" t="s">
        <v>2112</v>
      </c>
      <c r="D41" s="35">
        <f>SUM(D42:D43)</f>
        <v>0</v>
      </c>
      <c r="E41" s="35">
        <f>SUM(E42:E43)</f>
        <v>0</v>
      </c>
      <c r="F41" s="35">
        <f>SUM(F42:F43)</f>
        <v>0</v>
      </c>
      <c r="G41" s="35"/>
    </row>
    <row r="42" spans="1:7" x14ac:dyDescent="0.25">
      <c r="A42" s="158" t="s">
        <v>1580</v>
      </c>
      <c r="B42" s="165" t="s">
        <v>102</v>
      </c>
      <c r="C42" s="36" t="s">
        <v>2113</v>
      </c>
      <c r="D42" s="32"/>
      <c r="E42" s="32"/>
      <c r="F42" s="32">
        <f>D42+E42</f>
        <v>0</v>
      </c>
      <c r="G42" s="33"/>
    </row>
    <row r="43" spans="1:7" x14ac:dyDescent="0.25">
      <c r="A43" s="158" t="s">
        <v>1581</v>
      </c>
      <c r="B43" s="165" t="s">
        <v>103</v>
      </c>
      <c r="C43" s="36" t="s">
        <v>2114</v>
      </c>
      <c r="D43" s="32"/>
      <c r="E43" s="32"/>
      <c r="F43" s="32">
        <f>D43+E43</f>
        <v>0</v>
      </c>
      <c r="G43" s="33"/>
    </row>
    <row r="44" spans="1:7" x14ac:dyDescent="0.25">
      <c r="A44" s="162" t="s">
        <v>2533</v>
      </c>
      <c r="B44" s="164" t="s">
        <v>7</v>
      </c>
      <c r="C44" s="34" t="s">
        <v>2118</v>
      </c>
      <c r="D44" s="35">
        <f>SUM(D45:D52)</f>
        <v>0</v>
      </c>
      <c r="E44" s="35">
        <f>SUM(E45:E52)</f>
        <v>0</v>
      </c>
      <c r="F44" s="35">
        <f>SUM(F45:F52)</f>
        <v>0</v>
      </c>
      <c r="G44" s="35"/>
    </row>
    <row r="45" spans="1:7" x14ac:dyDescent="0.25">
      <c r="A45" s="158" t="s">
        <v>1582</v>
      </c>
      <c r="B45" s="165" t="s">
        <v>1583</v>
      </c>
      <c r="C45" s="36" t="s">
        <v>2119</v>
      </c>
      <c r="D45" s="32"/>
      <c r="E45" s="32"/>
      <c r="F45" s="32">
        <f t="shared" ref="F45:F52" si="1">D45+E45</f>
        <v>0</v>
      </c>
      <c r="G45" s="33"/>
    </row>
    <row r="46" spans="1:7" x14ac:dyDescent="0.25">
      <c r="A46" s="159" t="s">
        <v>2534</v>
      </c>
      <c r="B46" s="167" t="s">
        <v>2535</v>
      </c>
      <c r="C46" s="36" t="s">
        <v>2120</v>
      </c>
      <c r="D46" s="32"/>
      <c r="E46" s="32"/>
      <c r="F46" s="32">
        <f t="shared" si="1"/>
        <v>0</v>
      </c>
      <c r="G46" s="33"/>
    </row>
    <row r="47" spans="1:7" x14ac:dyDescent="0.25">
      <c r="A47" s="160" t="s">
        <v>2536</v>
      </c>
      <c r="B47" s="167" t="s">
        <v>2537</v>
      </c>
      <c r="C47" s="36" t="s">
        <v>2121</v>
      </c>
      <c r="D47" s="32"/>
      <c r="E47" s="32"/>
      <c r="F47" s="32">
        <f t="shared" si="1"/>
        <v>0</v>
      </c>
      <c r="G47" s="33"/>
    </row>
    <row r="48" spans="1:7" x14ac:dyDescent="0.25">
      <c r="A48" s="158" t="s">
        <v>1584</v>
      </c>
      <c r="B48" s="166" t="s">
        <v>104</v>
      </c>
      <c r="C48" s="36" t="s">
        <v>2266</v>
      </c>
      <c r="D48" s="32"/>
      <c r="E48" s="32"/>
      <c r="F48" s="32">
        <f t="shared" si="1"/>
        <v>0</v>
      </c>
      <c r="G48" s="33"/>
    </row>
    <row r="49" spans="1:7" x14ac:dyDescent="0.25">
      <c r="A49" s="158" t="s">
        <v>1585</v>
      </c>
      <c r="B49" s="166" t="s">
        <v>105</v>
      </c>
      <c r="C49" s="36" t="s">
        <v>2267</v>
      </c>
      <c r="D49" s="32"/>
      <c r="E49" s="32"/>
      <c r="F49" s="32">
        <f t="shared" si="1"/>
        <v>0</v>
      </c>
      <c r="G49" s="33"/>
    </row>
    <row r="50" spans="1:7" x14ac:dyDescent="0.25">
      <c r="A50" s="158" t="s">
        <v>1586</v>
      </c>
      <c r="B50" s="165" t="s">
        <v>106</v>
      </c>
      <c r="C50" s="36" t="s">
        <v>2268</v>
      </c>
      <c r="D50" s="32"/>
      <c r="E50" s="32"/>
      <c r="F50" s="32">
        <f t="shared" si="1"/>
        <v>0</v>
      </c>
      <c r="G50" s="33"/>
    </row>
    <row r="51" spans="1:7" x14ac:dyDescent="0.25">
      <c r="A51" s="158" t="s">
        <v>1587</v>
      </c>
      <c r="B51" s="165" t="s">
        <v>107</v>
      </c>
      <c r="C51" s="36" t="s">
        <v>2269</v>
      </c>
      <c r="D51" s="32"/>
      <c r="E51" s="32"/>
      <c r="F51" s="32">
        <f t="shared" si="1"/>
        <v>0</v>
      </c>
      <c r="G51" s="33"/>
    </row>
    <row r="52" spans="1:7" x14ac:dyDescent="0.25">
      <c r="A52" s="158" t="s">
        <v>1588</v>
      </c>
      <c r="B52" s="165" t="s">
        <v>108</v>
      </c>
      <c r="C52" s="36" t="s">
        <v>2270</v>
      </c>
      <c r="D52" s="32"/>
      <c r="E52" s="32"/>
      <c r="F52" s="32">
        <f t="shared" si="1"/>
        <v>0</v>
      </c>
      <c r="G52" s="33"/>
    </row>
    <row r="53" spans="1:7" ht="24.75" customHeight="1" x14ac:dyDescent="0.25">
      <c r="A53" s="162" t="s">
        <v>2538</v>
      </c>
      <c r="B53" s="164" t="s">
        <v>48</v>
      </c>
      <c r="C53" s="34" t="s">
        <v>2122</v>
      </c>
      <c r="D53" s="35">
        <f>SUM(D54:D56)</f>
        <v>0</v>
      </c>
      <c r="E53" s="35">
        <f>SUM(E54:E56)</f>
        <v>0</v>
      </c>
      <c r="F53" s="35">
        <f>SUM(F54:F56)</f>
        <v>0</v>
      </c>
      <c r="G53" s="38"/>
    </row>
    <row r="54" spans="1:7" x14ac:dyDescent="0.25">
      <c r="A54" s="158" t="s">
        <v>1589</v>
      </c>
      <c r="B54" s="165" t="s">
        <v>109</v>
      </c>
      <c r="C54" s="36" t="s">
        <v>2123</v>
      </c>
      <c r="D54" s="32"/>
      <c r="E54" s="32"/>
      <c r="F54" s="32">
        <f t="shared" ref="F54:F73" si="2">D54+E54</f>
        <v>0</v>
      </c>
      <c r="G54" s="29"/>
    </row>
    <row r="55" spans="1:7" ht="30" x14ac:dyDescent="0.25">
      <c r="A55" s="158" t="s">
        <v>1590</v>
      </c>
      <c r="B55" s="165" t="s">
        <v>110</v>
      </c>
      <c r="C55" s="36" t="s">
        <v>2124</v>
      </c>
      <c r="D55" s="32"/>
      <c r="E55" s="32"/>
      <c r="F55" s="32">
        <f t="shared" si="2"/>
        <v>0</v>
      </c>
      <c r="G55" s="29"/>
    </row>
    <row r="56" spans="1:7" ht="60" x14ac:dyDescent="0.25">
      <c r="A56" s="158" t="s">
        <v>1591</v>
      </c>
      <c r="B56" s="165" t="s">
        <v>111</v>
      </c>
      <c r="C56" s="36" t="s">
        <v>2277</v>
      </c>
      <c r="D56" s="32"/>
      <c r="E56" s="32"/>
      <c r="F56" s="32">
        <f t="shared" si="2"/>
        <v>0</v>
      </c>
      <c r="G56" s="29"/>
    </row>
    <row r="57" spans="1:7" x14ac:dyDescent="0.25">
      <c r="A57" s="162" t="s">
        <v>2539</v>
      </c>
      <c r="B57" s="164" t="s">
        <v>25</v>
      </c>
      <c r="C57" s="34" t="s">
        <v>2125</v>
      </c>
      <c r="D57" s="35">
        <f>SUM(D58:D59)</f>
        <v>0</v>
      </c>
      <c r="E57" s="35">
        <f>SUM(E58:E59)</f>
        <v>0</v>
      </c>
      <c r="F57" s="35">
        <f t="shared" si="2"/>
        <v>0</v>
      </c>
      <c r="G57" s="38"/>
    </row>
    <row r="58" spans="1:7" x14ac:dyDescent="0.25">
      <c r="A58" s="158" t="s">
        <v>1592</v>
      </c>
      <c r="B58" s="165" t="s">
        <v>112</v>
      </c>
      <c r="C58" s="36" t="s">
        <v>2126</v>
      </c>
      <c r="D58" s="32"/>
      <c r="E58" s="32"/>
      <c r="F58" s="32">
        <f t="shared" si="2"/>
        <v>0</v>
      </c>
      <c r="G58" s="33"/>
    </row>
    <row r="59" spans="1:7" x14ac:dyDescent="0.25">
      <c r="A59" s="158" t="s">
        <v>1593</v>
      </c>
      <c r="B59" s="165" t="s">
        <v>113</v>
      </c>
      <c r="C59" s="36" t="s">
        <v>2127</v>
      </c>
      <c r="D59" s="32"/>
      <c r="E59" s="32"/>
      <c r="F59" s="32">
        <f t="shared" si="2"/>
        <v>0</v>
      </c>
      <c r="G59" s="33"/>
    </row>
    <row r="60" spans="1:7" x14ac:dyDescent="0.25">
      <c r="A60" s="162" t="s">
        <v>2540</v>
      </c>
      <c r="B60" s="164" t="s">
        <v>3</v>
      </c>
      <c r="C60" s="34" t="s">
        <v>2129</v>
      </c>
      <c r="D60" s="35">
        <f>SUM(D61:D63)</f>
        <v>0</v>
      </c>
      <c r="E60" s="35">
        <f>SUM(E61:E63)</f>
        <v>0</v>
      </c>
      <c r="F60" s="35">
        <f>SUM(F61:F63)</f>
        <v>0</v>
      </c>
      <c r="G60" s="38"/>
    </row>
    <row r="61" spans="1:7" x14ac:dyDescent="0.25">
      <c r="A61" s="158" t="s">
        <v>1594</v>
      </c>
      <c r="B61" s="165" t="s">
        <v>114</v>
      </c>
      <c r="C61" s="36" t="s">
        <v>2130</v>
      </c>
      <c r="D61" s="32"/>
      <c r="E61" s="32"/>
      <c r="F61" s="32">
        <f t="shared" si="2"/>
        <v>0</v>
      </c>
      <c r="G61" s="33"/>
    </row>
    <row r="62" spans="1:7" ht="30" x14ac:dyDescent="0.25">
      <c r="A62" s="161" t="s">
        <v>1595</v>
      </c>
      <c r="B62" s="165" t="s">
        <v>1596</v>
      </c>
      <c r="C62" s="36" t="s">
        <v>2127</v>
      </c>
      <c r="D62" s="32"/>
      <c r="E62" s="32"/>
      <c r="F62" s="32">
        <f t="shared" si="2"/>
        <v>0</v>
      </c>
      <c r="G62" s="33"/>
    </row>
    <row r="63" spans="1:7" ht="30" x14ac:dyDescent="0.25">
      <c r="A63" s="156" t="s">
        <v>1597</v>
      </c>
      <c r="B63" s="166" t="s">
        <v>1598</v>
      </c>
      <c r="C63" s="36" t="s">
        <v>2128</v>
      </c>
      <c r="D63" s="32"/>
      <c r="E63" s="32"/>
      <c r="F63" s="32">
        <f t="shared" si="2"/>
        <v>0</v>
      </c>
      <c r="G63" s="33"/>
    </row>
    <row r="64" spans="1:7" x14ac:dyDescent="0.25">
      <c r="A64" s="162" t="s">
        <v>2541</v>
      </c>
      <c r="B64" s="164" t="s">
        <v>9</v>
      </c>
      <c r="C64" s="34" t="s">
        <v>2132</v>
      </c>
      <c r="D64" s="35">
        <f>SUM(D65:D66)</f>
        <v>0</v>
      </c>
      <c r="E64" s="35">
        <f>SUM(E65:E66)</f>
        <v>0</v>
      </c>
      <c r="F64" s="35">
        <f t="shared" si="2"/>
        <v>0</v>
      </c>
      <c r="G64" s="38"/>
    </row>
    <row r="65" spans="1:7" ht="30" x14ac:dyDescent="0.25">
      <c r="A65" s="158" t="s">
        <v>1599</v>
      </c>
      <c r="B65" s="165" t="s">
        <v>115</v>
      </c>
      <c r="C65" s="36" t="s">
        <v>2133</v>
      </c>
      <c r="D65" s="32"/>
      <c r="E65" s="32"/>
      <c r="F65" s="32">
        <f t="shared" si="2"/>
        <v>0</v>
      </c>
      <c r="G65" s="29"/>
    </row>
    <row r="66" spans="1:7" x14ac:dyDescent="0.25">
      <c r="A66" s="158" t="s">
        <v>1600</v>
      </c>
      <c r="B66" s="165" t="s">
        <v>116</v>
      </c>
      <c r="C66" s="36" t="s">
        <v>2297</v>
      </c>
      <c r="D66" s="32"/>
      <c r="E66" s="32"/>
      <c r="F66" s="32">
        <f t="shared" si="2"/>
        <v>0</v>
      </c>
      <c r="G66" s="33"/>
    </row>
    <row r="67" spans="1:7" x14ac:dyDescent="0.25">
      <c r="A67" s="162" t="s">
        <v>2542</v>
      </c>
      <c r="B67" s="164" t="s">
        <v>117</v>
      </c>
      <c r="C67" s="34" t="s">
        <v>2134</v>
      </c>
      <c r="D67" s="35">
        <f>SUM(D68)</f>
        <v>0</v>
      </c>
      <c r="E67" s="35">
        <f>SUM(E68)</f>
        <v>0</v>
      </c>
      <c r="F67" s="35">
        <f t="shared" si="2"/>
        <v>0</v>
      </c>
      <c r="G67" s="38"/>
    </row>
    <row r="68" spans="1:7" x14ac:dyDescent="0.25">
      <c r="A68" s="158" t="s">
        <v>1601</v>
      </c>
      <c r="B68" s="165" t="s">
        <v>118</v>
      </c>
      <c r="C68" s="36" t="s">
        <v>2135</v>
      </c>
      <c r="D68" s="32"/>
      <c r="E68" s="32"/>
      <c r="F68" s="32">
        <f t="shared" si="2"/>
        <v>0</v>
      </c>
      <c r="G68" s="33"/>
    </row>
    <row r="69" spans="1:7" x14ac:dyDescent="0.25">
      <c r="A69" s="162" t="s">
        <v>2543</v>
      </c>
      <c r="B69" s="164" t="s">
        <v>68</v>
      </c>
      <c r="C69" s="34" t="s">
        <v>2139</v>
      </c>
      <c r="D69" s="35">
        <f>SUM(D70:D73)</f>
        <v>0</v>
      </c>
      <c r="E69" s="35">
        <f>SUM(E70:E73)</f>
        <v>0</v>
      </c>
      <c r="F69" s="35">
        <f t="shared" si="2"/>
        <v>0</v>
      </c>
      <c r="G69" s="38"/>
    </row>
    <row r="70" spans="1:7" ht="30" x14ac:dyDescent="0.25">
      <c r="A70" s="158" t="s">
        <v>1602</v>
      </c>
      <c r="B70" s="165" t="s">
        <v>119</v>
      </c>
      <c r="C70" s="36" t="s">
        <v>2140</v>
      </c>
      <c r="D70" s="32"/>
      <c r="E70" s="32"/>
      <c r="F70" s="32">
        <f t="shared" si="2"/>
        <v>0</v>
      </c>
      <c r="G70" s="29"/>
    </row>
    <row r="71" spans="1:7" x14ac:dyDescent="0.25">
      <c r="A71" s="158" t="s">
        <v>1603</v>
      </c>
      <c r="B71" s="165" t="s">
        <v>120</v>
      </c>
      <c r="C71" s="36" t="s">
        <v>2141</v>
      </c>
      <c r="D71" s="32"/>
      <c r="E71" s="32"/>
      <c r="F71" s="32">
        <f t="shared" si="2"/>
        <v>0</v>
      </c>
      <c r="G71" s="29"/>
    </row>
    <row r="72" spans="1:7" ht="30" x14ac:dyDescent="0.25">
      <c r="A72" s="158" t="s">
        <v>1604</v>
      </c>
      <c r="B72" s="165" t="s">
        <v>121</v>
      </c>
      <c r="C72" s="36" t="s">
        <v>2142</v>
      </c>
      <c r="D72" s="32"/>
      <c r="E72" s="32"/>
      <c r="F72" s="32">
        <f t="shared" si="2"/>
        <v>0</v>
      </c>
      <c r="G72" s="29"/>
    </row>
    <row r="73" spans="1:7" x14ac:dyDescent="0.25">
      <c r="A73" s="156" t="s">
        <v>1605</v>
      </c>
      <c r="B73" s="166" t="s">
        <v>122</v>
      </c>
      <c r="C73" s="36" t="s">
        <v>2143</v>
      </c>
      <c r="D73" s="32"/>
      <c r="E73" s="32"/>
      <c r="F73" s="32">
        <f t="shared" si="2"/>
        <v>0</v>
      </c>
      <c r="G73" s="29"/>
    </row>
    <row r="74" spans="1:7" x14ac:dyDescent="0.25">
      <c r="A74" s="162" t="s">
        <v>2544</v>
      </c>
      <c r="B74" s="164" t="s">
        <v>4</v>
      </c>
      <c r="C74" s="34" t="s">
        <v>2144</v>
      </c>
      <c r="D74" s="35">
        <f>SUM(D75:D110)</f>
        <v>0</v>
      </c>
      <c r="E74" s="35">
        <f>SUM(E75:E110)</f>
        <v>0</v>
      </c>
      <c r="F74" s="35">
        <f>SUM(F75:F110)</f>
        <v>0</v>
      </c>
      <c r="G74" s="38"/>
    </row>
    <row r="75" spans="1:7" x14ac:dyDescent="0.25">
      <c r="A75" s="158" t="s">
        <v>1606</v>
      </c>
      <c r="B75" s="166" t="s">
        <v>123</v>
      </c>
      <c r="C75" s="36" t="s">
        <v>2145</v>
      </c>
      <c r="D75" s="32"/>
      <c r="E75" s="32"/>
      <c r="F75" s="32">
        <f>D75+E75</f>
        <v>0</v>
      </c>
      <c r="G75" s="33"/>
    </row>
    <row r="76" spans="1:7" x14ac:dyDescent="0.25">
      <c r="A76" s="158" t="s">
        <v>1607</v>
      </c>
      <c r="B76" s="166" t="s">
        <v>124</v>
      </c>
      <c r="C76" s="36" t="s">
        <v>2146</v>
      </c>
      <c r="D76" s="32"/>
      <c r="E76" s="32"/>
      <c r="F76" s="32">
        <f>D76+E76</f>
        <v>0</v>
      </c>
      <c r="G76" s="33"/>
    </row>
    <row r="77" spans="1:7" x14ac:dyDescent="0.25">
      <c r="A77" s="158" t="s">
        <v>1608</v>
      </c>
      <c r="B77" s="166" t="s">
        <v>125</v>
      </c>
      <c r="C77" s="36" t="s">
        <v>2147</v>
      </c>
      <c r="D77" s="32"/>
      <c r="E77" s="32"/>
      <c r="F77" s="32">
        <f>D77+E77</f>
        <v>0</v>
      </c>
      <c r="G77" s="33"/>
    </row>
    <row r="78" spans="1:7" x14ac:dyDescent="0.25">
      <c r="A78" s="156" t="s">
        <v>1609</v>
      </c>
      <c r="B78" s="166" t="s">
        <v>1610</v>
      </c>
      <c r="C78" s="36" t="s">
        <v>2148</v>
      </c>
      <c r="D78" s="32"/>
      <c r="E78" s="32"/>
      <c r="F78" s="32">
        <f t="shared" ref="F78:F166" si="3">D78+E78</f>
        <v>0</v>
      </c>
      <c r="G78" s="33"/>
    </row>
    <row r="79" spans="1:7" x14ac:dyDescent="0.25">
      <c r="A79" s="156" t="s">
        <v>1611</v>
      </c>
      <c r="B79" s="166" t="s">
        <v>1612</v>
      </c>
      <c r="C79" s="36" t="s">
        <v>2149</v>
      </c>
      <c r="D79" s="32"/>
      <c r="E79" s="32"/>
      <c r="F79" s="32">
        <f t="shared" si="3"/>
        <v>0</v>
      </c>
      <c r="G79" s="33"/>
    </row>
    <row r="80" spans="1:7" x14ac:dyDescent="0.25">
      <c r="A80" s="156" t="s">
        <v>1613</v>
      </c>
      <c r="B80" s="166" t="s">
        <v>1614</v>
      </c>
      <c r="C80" s="36" t="s">
        <v>2150</v>
      </c>
      <c r="D80" s="32"/>
      <c r="E80" s="32"/>
      <c r="F80" s="32">
        <f t="shared" si="3"/>
        <v>0</v>
      </c>
      <c r="G80" s="33"/>
    </row>
    <row r="81" spans="1:7" x14ac:dyDescent="0.25">
      <c r="A81" s="156" t="s">
        <v>1615</v>
      </c>
      <c r="B81" s="166" t="s">
        <v>1616</v>
      </c>
      <c r="C81" s="36" t="s">
        <v>2311</v>
      </c>
      <c r="D81" s="32"/>
      <c r="E81" s="32"/>
      <c r="F81" s="32">
        <f t="shared" si="3"/>
        <v>0</v>
      </c>
      <c r="G81" s="33"/>
    </row>
    <row r="82" spans="1:7" x14ac:dyDescent="0.25">
      <c r="A82" s="156" t="s">
        <v>1617</v>
      </c>
      <c r="B82" s="166" t="s">
        <v>1618</v>
      </c>
      <c r="C82" s="36" t="s">
        <v>2312</v>
      </c>
      <c r="D82" s="32"/>
      <c r="E82" s="32"/>
      <c r="F82" s="32">
        <f t="shared" si="3"/>
        <v>0</v>
      </c>
      <c r="G82" s="33"/>
    </row>
    <row r="83" spans="1:7" x14ac:dyDescent="0.25">
      <c r="A83" s="156" t="s">
        <v>1619</v>
      </c>
      <c r="B83" s="166" t="s">
        <v>1620</v>
      </c>
      <c r="C83" s="36" t="s">
        <v>2313</v>
      </c>
      <c r="D83" s="32"/>
      <c r="E83" s="32"/>
      <c r="F83" s="32">
        <f t="shared" si="3"/>
        <v>0</v>
      </c>
      <c r="G83" s="33"/>
    </row>
    <row r="84" spans="1:7" x14ac:dyDescent="0.25">
      <c r="A84" s="156" t="s">
        <v>1621</v>
      </c>
      <c r="B84" s="166" t="s">
        <v>1622</v>
      </c>
      <c r="C84" s="36" t="s">
        <v>2314</v>
      </c>
      <c r="D84" s="32"/>
      <c r="E84" s="32"/>
      <c r="F84" s="32">
        <f t="shared" si="3"/>
        <v>0</v>
      </c>
      <c r="G84" s="33"/>
    </row>
    <row r="85" spans="1:7" ht="30" x14ac:dyDescent="0.25">
      <c r="A85" s="156" t="s">
        <v>1623</v>
      </c>
      <c r="B85" s="166" t="s">
        <v>1624</v>
      </c>
      <c r="C85" s="36" t="s">
        <v>2315</v>
      </c>
      <c r="D85" s="32"/>
      <c r="E85" s="32"/>
      <c r="F85" s="32">
        <f t="shared" si="3"/>
        <v>0</v>
      </c>
      <c r="G85" s="33"/>
    </row>
    <row r="86" spans="1:7" ht="30" x14ac:dyDescent="0.25">
      <c r="A86" s="156" t="s">
        <v>1625</v>
      </c>
      <c r="B86" s="166" t="s">
        <v>1626</v>
      </c>
      <c r="C86" s="36" t="s">
        <v>2316</v>
      </c>
      <c r="D86" s="32"/>
      <c r="E86" s="32"/>
      <c r="F86" s="32">
        <f t="shared" si="3"/>
        <v>0</v>
      </c>
      <c r="G86" s="33"/>
    </row>
    <row r="87" spans="1:7" ht="30" x14ac:dyDescent="0.25">
      <c r="A87" s="156" t="s">
        <v>1627</v>
      </c>
      <c r="B87" s="166" t="s">
        <v>1628</v>
      </c>
      <c r="C87" s="36" t="s">
        <v>2317</v>
      </c>
      <c r="D87" s="32"/>
      <c r="E87" s="32"/>
      <c r="F87" s="32">
        <f t="shared" si="3"/>
        <v>0</v>
      </c>
      <c r="G87" s="33"/>
    </row>
    <row r="88" spans="1:7" ht="30" x14ac:dyDescent="0.25">
      <c r="A88" s="156" t="s">
        <v>1629</v>
      </c>
      <c r="B88" s="166" t="s">
        <v>1630</v>
      </c>
      <c r="C88" s="36" t="s">
        <v>2582</v>
      </c>
      <c r="D88" s="32"/>
      <c r="E88" s="32"/>
      <c r="F88" s="32">
        <f t="shared" si="3"/>
        <v>0</v>
      </c>
      <c r="G88" s="33"/>
    </row>
    <row r="89" spans="1:7" ht="30" x14ac:dyDescent="0.25">
      <c r="A89" s="156" t="s">
        <v>1631</v>
      </c>
      <c r="B89" s="166" t="s">
        <v>1632</v>
      </c>
      <c r="C89" s="36" t="s">
        <v>2319</v>
      </c>
      <c r="D89" s="32"/>
      <c r="E89" s="32"/>
      <c r="F89" s="32">
        <f t="shared" si="3"/>
        <v>0</v>
      </c>
      <c r="G89" s="33"/>
    </row>
    <row r="90" spans="1:7" ht="30" x14ac:dyDescent="0.25">
      <c r="A90" s="158" t="s">
        <v>1633</v>
      </c>
      <c r="B90" s="166" t="s">
        <v>126</v>
      </c>
      <c r="C90" s="36" t="s">
        <v>2320</v>
      </c>
      <c r="D90" s="32"/>
      <c r="E90" s="32"/>
      <c r="F90" s="32">
        <f t="shared" si="3"/>
        <v>0</v>
      </c>
      <c r="G90" s="33"/>
    </row>
    <row r="91" spans="1:7" ht="30" x14ac:dyDescent="0.25">
      <c r="A91" s="158" t="s">
        <v>1634</v>
      </c>
      <c r="B91" s="166" t="s">
        <v>127</v>
      </c>
      <c r="C91" s="36" t="s">
        <v>2321</v>
      </c>
      <c r="D91" s="32"/>
      <c r="E91" s="32"/>
      <c r="F91" s="32">
        <f t="shared" si="3"/>
        <v>0</v>
      </c>
      <c r="G91" s="33"/>
    </row>
    <row r="92" spans="1:7" ht="45" x14ac:dyDescent="0.25">
      <c r="A92" s="158" t="s">
        <v>1635</v>
      </c>
      <c r="B92" s="166" t="s">
        <v>131</v>
      </c>
      <c r="C92" s="36" t="s">
        <v>2322</v>
      </c>
      <c r="D92" s="32"/>
      <c r="E92" s="32"/>
      <c r="F92" s="32">
        <f t="shared" si="3"/>
        <v>0</v>
      </c>
      <c r="G92" s="33"/>
    </row>
    <row r="93" spans="1:7" ht="45" x14ac:dyDescent="0.25">
      <c r="A93" s="158" t="s">
        <v>1636</v>
      </c>
      <c r="B93" s="166" t="s">
        <v>132</v>
      </c>
      <c r="C93" s="36" t="s">
        <v>2318</v>
      </c>
      <c r="D93" s="32"/>
      <c r="E93" s="32"/>
      <c r="F93" s="32">
        <f t="shared" si="3"/>
        <v>0</v>
      </c>
      <c r="G93" s="33"/>
    </row>
    <row r="94" spans="1:7" ht="45" x14ac:dyDescent="0.25">
      <c r="A94" s="158" t="s">
        <v>1637</v>
      </c>
      <c r="B94" s="166" t="s">
        <v>133</v>
      </c>
      <c r="C94" s="36" t="s">
        <v>2323</v>
      </c>
      <c r="D94" s="32"/>
      <c r="E94" s="32"/>
      <c r="F94" s="32">
        <f t="shared" si="3"/>
        <v>0</v>
      </c>
      <c r="G94" s="33"/>
    </row>
    <row r="95" spans="1:7" ht="45" x14ac:dyDescent="0.25">
      <c r="A95" s="158" t="s">
        <v>1638</v>
      </c>
      <c r="B95" s="166" t="s">
        <v>134</v>
      </c>
      <c r="C95" s="36" t="s">
        <v>2324</v>
      </c>
      <c r="D95" s="32"/>
      <c r="E95" s="32"/>
      <c r="F95" s="32">
        <f t="shared" si="3"/>
        <v>0</v>
      </c>
      <c r="G95" s="33"/>
    </row>
    <row r="96" spans="1:7" ht="45" x14ac:dyDescent="0.25">
      <c r="A96" s="158" t="s">
        <v>1639</v>
      </c>
      <c r="B96" s="166" t="s">
        <v>135</v>
      </c>
      <c r="C96" s="36" t="s">
        <v>2325</v>
      </c>
      <c r="D96" s="32"/>
      <c r="E96" s="32"/>
      <c r="F96" s="32">
        <f t="shared" si="3"/>
        <v>0</v>
      </c>
      <c r="G96" s="33"/>
    </row>
    <row r="97" spans="1:7" ht="45" x14ac:dyDescent="0.25">
      <c r="A97" s="158" t="s">
        <v>1640</v>
      </c>
      <c r="B97" s="166" t="s">
        <v>136</v>
      </c>
      <c r="C97" s="36" t="s">
        <v>2326</v>
      </c>
      <c r="D97" s="32"/>
      <c r="E97" s="32"/>
      <c r="F97" s="32">
        <f t="shared" si="3"/>
        <v>0</v>
      </c>
      <c r="G97" s="33"/>
    </row>
    <row r="98" spans="1:7" ht="45" x14ac:dyDescent="0.25">
      <c r="A98" s="158" t="s">
        <v>1641</v>
      </c>
      <c r="B98" s="166" t="s">
        <v>137</v>
      </c>
      <c r="C98" s="36" t="s">
        <v>2327</v>
      </c>
      <c r="D98" s="32"/>
      <c r="E98" s="32"/>
      <c r="F98" s="32">
        <f t="shared" si="3"/>
        <v>0</v>
      </c>
      <c r="G98" s="33"/>
    </row>
    <row r="99" spans="1:7" ht="45" x14ac:dyDescent="0.25">
      <c r="A99" s="158" t="s">
        <v>1642</v>
      </c>
      <c r="B99" s="166" t="s">
        <v>138</v>
      </c>
      <c r="C99" s="36" t="s">
        <v>2328</v>
      </c>
      <c r="D99" s="32"/>
      <c r="E99" s="32"/>
      <c r="F99" s="32">
        <f t="shared" si="3"/>
        <v>0</v>
      </c>
      <c r="G99" s="33"/>
    </row>
    <row r="100" spans="1:7" ht="45" x14ac:dyDescent="0.25">
      <c r="A100" s="158" t="s">
        <v>1643</v>
      </c>
      <c r="B100" s="166" t="s">
        <v>1455</v>
      </c>
      <c r="C100" s="36" t="s">
        <v>2329</v>
      </c>
      <c r="D100" s="32"/>
      <c r="E100" s="32"/>
      <c r="F100" s="32">
        <f t="shared" si="3"/>
        <v>0</v>
      </c>
      <c r="G100" s="33"/>
    </row>
    <row r="101" spans="1:7" ht="45" x14ac:dyDescent="0.25">
      <c r="A101" s="158" t="s">
        <v>1644</v>
      </c>
      <c r="B101" s="166" t="s">
        <v>1456</v>
      </c>
      <c r="C101" s="36" t="s">
        <v>2330</v>
      </c>
      <c r="D101" s="32"/>
      <c r="E101" s="32"/>
      <c r="F101" s="32">
        <f t="shared" si="3"/>
        <v>0</v>
      </c>
      <c r="G101" s="33"/>
    </row>
    <row r="102" spans="1:7" ht="45" x14ac:dyDescent="0.25">
      <c r="A102" s="156" t="s">
        <v>2545</v>
      </c>
      <c r="B102" s="166" t="s">
        <v>2546</v>
      </c>
      <c r="C102" s="36" t="s">
        <v>2331</v>
      </c>
      <c r="D102" s="32"/>
      <c r="E102" s="32"/>
      <c r="F102" s="32">
        <f t="shared" si="3"/>
        <v>0</v>
      </c>
      <c r="G102" s="33"/>
    </row>
    <row r="103" spans="1:7" ht="45" x14ac:dyDescent="0.25">
      <c r="A103" s="156" t="s">
        <v>2547</v>
      </c>
      <c r="B103" s="166" t="s">
        <v>2548</v>
      </c>
      <c r="C103" s="36" t="s">
        <v>2332</v>
      </c>
      <c r="D103" s="32"/>
      <c r="E103" s="32"/>
      <c r="F103" s="32">
        <f t="shared" si="3"/>
        <v>0</v>
      </c>
      <c r="G103" s="33"/>
    </row>
    <row r="104" spans="1:7" ht="45" x14ac:dyDescent="0.25">
      <c r="A104" s="156" t="s">
        <v>2549</v>
      </c>
      <c r="B104" s="166" t="s">
        <v>2550</v>
      </c>
      <c r="C104" s="36" t="s">
        <v>2333</v>
      </c>
      <c r="D104" s="32"/>
      <c r="E104" s="32"/>
      <c r="F104" s="32">
        <f t="shared" si="3"/>
        <v>0</v>
      </c>
      <c r="G104" s="33"/>
    </row>
    <row r="105" spans="1:7" ht="45" x14ac:dyDescent="0.25">
      <c r="A105" s="156" t="s">
        <v>1645</v>
      </c>
      <c r="B105" s="166" t="s">
        <v>1457</v>
      </c>
      <c r="C105" s="36" t="s">
        <v>2334</v>
      </c>
      <c r="D105" s="32"/>
      <c r="E105" s="32"/>
      <c r="F105" s="32">
        <f t="shared" si="3"/>
        <v>0</v>
      </c>
      <c r="G105" s="33"/>
    </row>
    <row r="106" spans="1:7" ht="45" x14ac:dyDescent="0.25">
      <c r="A106" s="156" t="s">
        <v>1646</v>
      </c>
      <c r="B106" s="166" t="s">
        <v>1647</v>
      </c>
      <c r="C106" s="36" t="s">
        <v>2335</v>
      </c>
      <c r="D106" s="32"/>
      <c r="E106" s="32"/>
      <c r="F106" s="32">
        <f t="shared" si="3"/>
        <v>0</v>
      </c>
      <c r="G106" s="33"/>
    </row>
    <row r="107" spans="1:7" ht="45" x14ac:dyDescent="0.25">
      <c r="A107" s="157" t="s">
        <v>2551</v>
      </c>
      <c r="B107" s="166" t="s">
        <v>2552</v>
      </c>
      <c r="C107" s="36" t="s">
        <v>2336</v>
      </c>
      <c r="D107" s="32"/>
      <c r="E107" s="32"/>
      <c r="F107" s="32">
        <f t="shared" si="3"/>
        <v>0</v>
      </c>
      <c r="G107" s="33"/>
    </row>
    <row r="108" spans="1:7" x14ac:dyDescent="0.25">
      <c r="A108" s="156" t="s">
        <v>2553</v>
      </c>
      <c r="B108" s="166" t="s">
        <v>129</v>
      </c>
      <c r="C108" s="36" t="s">
        <v>2337</v>
      </c>
      <c r="D108" s="32"/>
      <c r="E108" s="32"/>
      <c r="F108" s="32">
        <f t="shared" si="3"/>
        <v>0</v>
      </c>
      <c r="G108" s="33"/>
    </row>
    <row r="109" spans="1:7" ht="30" x14ac:dyDescent="0.25">
      <c r="A109" s="156" t="s">
        <v>2554</v>
      </c>
      <c r="B109" s="166" t="s">
        <v>130</v>
      </c>
      <c r="C109" s="36" t="s">
        <v>2338</v>
      </c>
      <c r="D109" s="32"/>
      <c r="E109" s="32"/>
      <c r="F109" s="32">
        <f t="shared" si="3"/>
        <v>0</v>
      </c>
      <c r="G109" s="33"/>
    </row>
    <row r="110" spans="1:7" ht="45" x14ac:dyDescent="0.25">
      <c r="A110" s="156" t="s">
        <v>2555</v>
      </c>
      <c r="B110" s="166" t="s">
        <v>140</v>
      </c>
      <c r="C110" s="36" t="s">
        <v>2339</v>
      </c>
      <c r="D110" s="32"/>
      <c r="E110" s="32"/>
      <c r="F110" s="32">
        <f t="shared" si="3"/>
        <v>0</v>
      </c>
      <c r="G110" s="33"/>
    </row>
    <row r="111" spans="1:7" x14ac:dyDescent="0.25">
      <c r="A111" s="162" t="s">
        <v>2556</v>
      </c>
      <c r="B111" s="164" t="s">
        <v>5</v>
      </c>
      <c r="C111" s="34" t="s">
        <v>2151</v>
      </c>
      <c r="D111" s="35">
        <f>SUM(D112:D117)</f>
        <v>0</v>
      </c>
      <c r="E111" s="35">
        <f>SUM(E112:E117)</f>
        <v>0</v>
      </c>
      <c r="F111" s="35">
        <f t="shared" si="3"/>
        <v>0</v>
      </c>
      <c r="G111" s="38"/>
    </row>
    <row r="112" spans="1:7" x14ac:dyDescent="0.25">
      <c r="A112" s="158" t="s">
        <v>1648</v>
      </c>
      <c r="B112" s="165" t="s">
        <v>141</v>
      </c>
      <c r="C112" s="36" t="s">
        <v>2152</v>
      </c>
      <c r="D112" s="32"/>
      <c r="E112" s="32"/>
      <c r="F112" s="32">
        <f t="shared" si="3"/>
        <v>0</v>
      </c>
      <c r="G112" s="33"/>
    </row>
    <row r="113" spans="1:7" ht="30" x14ac:dyDescent="0.25">
      <c r="A113" s="158" t="s">
        <v>1649</v>
      </c>
      <c r="B113" s="165" t="s">
        <v>142</v>
      </c>
      <c r="C113" s="36" t="s">
        <v>2153</v>
      </c>
      <c r="D113" s="32"/>
      <c r="E113" s="32"/>
      <c r="F113" s="32">
        <f t="shared" si="3"/>
        <v>0</v>
      </c>
      <c r="G113" s="33"/>
    </row>
    <row r="114" spans="1:7" ht="30" x14ac:dyDescent="0.25">
      <c r="A114" s="158" t="s">
        <v>1650</v>
      </c>
      <c r="B114" s="165" t="s">
        <v>143</v>
      </c>
      <c r="C114" s="36" t="s">
        <v>2154</v>
      </c>
      <c r="D114" s="32"/>
      <c r="E114" s="32"/>
      <c r="F114" s="32">
        <f t="shared" si="3"/>
        <v>0</v>
      </c>
      <c r="G114" s="33"/>
    </row>
    <row r="115" spans="1:7" ht="30" x14ac:dyDescent="0.25">
      <c r="A115" s="158" t="s">
        <v>1651</v>
      </c>
      <c r="B115" s="165" t="s">
        <v>144</v>
      </c>
      <c r="C115" s="36" t="s">
        <v>2155</v>
      </c>
      <c r="D115" s="32"/>
      <c r="E115" s="32"/>
      <c r="F115" s="32">
        <f t="shared" si="3"/>
        <v>0</v>
      </c>
      <c r="G115" s="33"/>
    </row>
    <row r="116" spans="1:7" ht="30" x14ac:dyDescent="0.25">
      <c r="A116" s="158" t="s">
        <v>1652</v>
      </c>
      <c r="B116" s="165" t="s">
        <v>145</v>
      </c>
      <c r="C116" s="36" t="s">
        <v>2156</v>
      </c>
      <c r="D116" s="32"/>
      <c r="E116" s="32"/>
      <c r="F116" s="32">
        <f t="shared" si="3"/>
        <v>0</v>
      </c>
      <c r="G116" s="33"/>
    </row>
    <row r="117" spans="1:7" x14ac:dyDescent="0.25">
      <c r="A117" s="158" t="s">
        <v>1653</v>
      </c>
      <c r="B117" s="165" t="s">
        <v>146</v>
      </c>
      <c r="C117" s="36" t="s">
        <v>2157</v>
      </c>
      <c r="D117" s="32"/>
      <c r="E117" s="32"/>
      <c r="F117" s="32">
        <f t="shared" si="3"/>
        <v>0</v>
      </c>
      <c r="G117" s="33"/>
    </row>
    <row r="118" spans="1:7" x14ac:dyDescent="0.25">
      <c r="A118" s="162" t="s">
        <v>2557</v>
      </c>
      <c r="B118" s="164" t="s">
        <v>6</v>
      </c>
      <c r="C118" s="34" t="s">
        <v>2158</v>
      </c>
      <c r="D118" s="35">
        <f>SUM(D119:D124)</f>
        <v>0</v>
      </c>
      <c r="E118" s="35">
        <f>SUM(E119:E124)</f>
        <v>0</v>
      </c>
      <c r="F118" s="35">
        <f t="shared" si="3"/>
        <v>0</v>
      </c>
      <c r="G118" s="38"/>
    </row>
    <row r="119" spans="1:7" x14ac:dyDescent="0.25">
      <c r="A119" s="158" t="s">
        <v>1654</v>
      </c>
      <c r="B119" s="165" t="s">
        <v>147</v>
      </c>
      <c r="C119" s="36" t="s">
        <v>2159</v>
      </c>
      <c r="D119" s="32"/>
      <c r="E119" s="32"/>
      <c r="F119" s="32">
        <f t="shared" si="3"/>
        <v>0</v>
      </c>
      <c r="G119" s="33"/>
    </row>
    <row r="120" spans="1:7" x14ac:dyDescent="0.25">
      <c r="A120" s="158" t="s">
        <v>1655</v>
      </c>
      <c r="B120" s="165" t="s">
        <v>148</v>
      </c>
      <c r="C120" s="36" t="s">
        <v>2160</v>
      </c>
      <c r="D120" s="32"/>
      <c r="E120" s="32"/>
      <c r="F120" s="32">
        <f t="shared" si="3"/>
        <v>0</v>
      </c>
      <c r="G120" s="33"/>
    </row>
    <row r="121" spans="1:7" x14ac:dyDescent="0.25">
      <c r="A121" s="158" t="s">
        <v>1656</v>
      </c>
      <c r="B121" s="165" t="s">
        <v>149</v>
      </c>
      <c r="C121" s="36" t="s">
        <v>2363</v>
      </c>
      <c r="D121" s="32"/>
      <c r="E121" s="32"/>
      <c r="F121" s="32">
        <f t="shared" si="3"/>
        <v>0</v>
      </c>
      <c r="G121" s="33"/>
    </row>
    <row r="122" spans="1:7" x14ac:dyDescent="0.25">
      <c r="A122" s="158" t="s">
        <v>1657</v>
      </c>
      <c r="B122" s="165" t="s">
        <v>150</v>
      </c>
      <c r="C122" s="36" t="s">
        <v>2364</v>
      </c>
      <c r="D122" s="32"/>
      <c r="E122" s="32"/>
      <c r="F122" s="32">
        <f t="shared" si="3"/>
        <v>0</v>
      </c>
      <c r="G122" s="33"/>
    </row>
    <row r="123" spans="1:7" x14ac:dyDescent="0.25">
      <c r="A123" s="158" t="s">
        <v>1658</v>
      </c>
      <c r="B123" s="165" t="s">
        <v>151</v>
      </c>
      <c r="C123" s="36" t="s">
        <v>2365</v>
      </c>
      <c r="D123" s="32"/>
      <c r="E123" s="32"/>
      <c r="F123" s="32">
        <f t="shared" si="3"/>
        <v>0</v>
      </c>
      <c r="G123" s="33"/>
    </row>
    <row r="124" spans="1:7" x14ac:dyDescent="0.25">
      <c r="A124" s="158" t="s">
        <v>1659</v>
      </c>
      <c r="B124" s="165" t="s">
        <v>152</v>
      </c>
      <c r="C124" s="36" t="s">
        <v>2366</v>
      </c>
      <c r="D124" s="32"/>
      <c r="E124" s="32"/>
      <c r="F124" s="32">
        <f t="shared" si="3"/>
        <v>0</v>
      </c>
      <c r="G124" s="33"/>
    </row>
    <row r="125" spans="1:7" x14ac:dyDescent="0.25">
      <c r="A125" s="162" t="s">
        <v>2558</v>
      </c>
      <c r="B125" s="164" t="s">
        <v>45</v>
      </c>
      <c r="C125" s="34" t="s">
        <v>2161</v>
      </c>
      <c r="D125" s="35">
        <f>SUM(D126:D127)</f>
        <v>0</v>
      </c>
      <c r="E125" s="35">
        <f>SUM(E126:E127)</f>
        <v>0</v>
      </c>
      <c r="F125" s="35">
        <f t="shared" si="3"/>
        <v>0</v>
      </c>
      <c r="G125" s="38"/>
    </row>
    <row r="126" spans="1:7" ht="30" x14ac:dyDescent="0.25">
      <c r="A126" s="158" t="s">
        <v>1660</v>
      </c>
      <c r="B126" s="165" t="s">
        <v>153</v>
      </c>
      <c r="C126" s="36" t="s">
        <v>2162</v>
      </c>
      <c r="D126" s="32"/>
      <c r="E126" s="32"/>
      <c r="F126" s="32">
        <f t="shared" si="3"/>
        <v>0</v>
      </c>
      <c r="G126" s="41"/>
    </row>
    <row r="127" spans="1:7" x14ac:dyDescent="0.25">
      <c r="A127" s="158" t="s">
        <v>1661</v>
      </c>
      <c r="B127" s="165" t="s">
        <v>154</v>
      </c>
      <c r="C127" s="36" t="s">
        <v>2369</v>
      </c>
      <c r="D127" s="32"/>
      <c r="E127" s="32"/>
      <c r="F127" s="32">
        <f t="shared" si="3"/>
        <v>0</v>
      </c>
      <c r="G127" s="41"/>
    </row>
    <row r="128" spans="1:7" x14ac:dyDescent="0.25">
      <c r="A128" s="162" t="s">
        <v>2559</v>
      </c>
      <c r="B128" s="164" t="s">
        <v>22</v>
      </c>
      <c r="C128" s="34" t="s">
        <v>2163</v>
      </c>
      <c r="D128" s="35">
        <f>SUM(D129)</f>
        <v>0</v>
      </c>
      <c r="E128" s="35">
        <f>SUM(E129)</f>
        <v>0</v>
      </c>
      <c r="F128" s="35">
        <f t="shared" si="3"/>
        <v>0</v>
      </c>
      <c r="G128" s="38"/>
    </row>
    <row r="129" spans="1:7" x14ac:dyDescent="0.25">
      <c r="A129" s="158" t="s">
        <v>1662</v>
      </c>
      <c r="B129" s="165" t="s">
        <v>155</v>
      </c>
      <c r="C129" s="36" t="s">
        <v>2164</v>
      </c>
      <c r="D129" s="32"/>
      <c r="E129" s="32"/>
      <c r="F129" s="32">
        <f t="shared" si="3"/>
        <v>0</v>
      </c>
      <c r="G129" s="33"/>
    </row>
    <row r="130" spans="1:7" x14ac:dyDescent="0.25">
      <c r="A130" s="162" t="s">
        <v>2560</v>
      </c>
      <c r="B130" s="164" t="s">
        <v>20</v>
      </c>
      <c r="C130" s="34" t="s">
        <v>2165</v>
      </c>
      <c r="D130" s="35">
        <f>SUM(D131)</f>
        <v>0</v>
      </c>
      <c r="E130" s="35">
        <f>SUM(E131)</f>
        <v>0</v>
      </c>
      <c r="F130" s="35">
        <f t="shared" si="3"/>
        <v>0</v>
      </c>
      <c r="G130" s="38"/>
    </row>
    <row r="131" spans="1:7" ht="30" x14ac:dyDescent="0.25">
      <c r="A131" s="158" t="s">
        <v>1663</v>
      </c>
      <c r="B131" s="165" t="s">
        <v>156</v>
      </c>
      <c r="C131" s="36" t="s">
        <v>2166</v>
      </c>
      <c r="D131" s="32"/>
      <c r="E131" s="32"/>
      <c r="F131" s="32">
        <f t="shared" si="3"/>
        <v>0</v>
      </c>
      <c r="G131" s="33"/>
    </row>
    <row r="132" spans="1:7" x14ac:dyDescent="0.25">
      <c r="A132" s="162" t="s">
        <v>2561</v>
      </c>
      <c r="B132" s="164" t="s">
        <v>34</v>
      </c>
      <c r="C132" s="34" t="s">
        <v>2169</v>
      </c>
      <c r="D132" s="35">
        <f>SUM(D133:D135)</f>
        <v>0</v>
      </c>
      <c r="E132" s="35">
        <f>SUM(E133:E135)</f>
        <v>0</v>
      </c>
      <c r="F132" s="35">
        <f t="shared" si="3"/>
        <v>0</v>
      </c>
      <c r="G132" s="38"/>
    </row>
    <row r="133" spans="1:7" x14ac:dyDescent="0.25">
      <c r="A133" s="158" t="s">
        <v>1664</v>
      </c>
      <c r="B133" s="165" t="s">
        <v>363</v>
      </c>
      <c r="C133" s="36" t="s">
        <v>2170</v>
      </c>
      <c r="D133" s="32"/>
      <c r="E133" s="32"/>
      <c r="F133" s="32">
        <f t="shared" si="3"/>
        <v>0</v>
      </c>
      <c r="G133" s="33"/>
    </row>
    <row r="134" spans="1:7" x14ac:dyDescent="0.25">
      <c r="A134" s="158" t="s">
        <v>1665</v>
      </c>
      <c r="B134" s="165" t="s">
        <v>157</v>
      </c>
      <c r="C134" s="36" t="s">
        <v>2378</v>
      </c>
      <c r="D134" s="32"/>
      <c r="E134" s="32"/>
      <c r="F134" s="32">
        <f t="shared" si="3"/>
        <v>0</v>
      </c>
      <c r="G134" s="33"/>
    </row>
    <row r="135" spans="1:7" x14ac:dyDescent="0.25">
      <c r="A135" s="158" t="s">
        <v>1666</v>
      </c>
      <c r="B135" s="165" t="s">
        <v>158</v>
      </c>
      <c r="C135" s="36" t="s">
        <v>2379</v>
      </c>
      <c r="D135" s="32"/>
      <c r="E135" s="32"/>
      <c r="F135" s="32">
        <f t="shared" si="3"/>
        <v>0</v>
      </c>
      <c r="G135" s="33"/>
    </row>
    <row r="136" spans="1:7" x14ac:dyDescent="0.25">
      <c r="A136" s="162" t="s">
        <v>2570</v>
      </c>
      <c r="B136" s="164" t="s">
        <v>159</v>
      </c>
      <c r="C136" s="34" t="s">
        <v>2171</v>
      </c>
      <c r="D136" s="35">
        <f>SUM(D137)</f>
        <v>0</v>
      </c>
      <c r="E136" s="35">
        <f>SUM(E137)</f>
        <v>0</v>
      </c>
      <c r="F136" s="35">
        <f t="shared" si="3"/>
        <v>0</v>
      </c>
      <c r="G136" s="38"/>
    </row>
    <row r="137" spans="1:7" ht="30" x14ac:dyDescent="0.25">
      <c r="A137" s="158" t="s">
        <v>1667</v>
      </c>
      <c r="B137" s="165" t="s">
        <v>160</v>
      </c>
      <c r="C137" s="36" t="s">
        <v>2172</v>
      </c>
      <c r="D137" s="32"/>
      <c r="E137" s="32"/>
      <c r="F137" s="32">
        <f t="shared" si="3"/>
        <v>0</v>
      </c>
      <c r="G137" s="33"/>
    </row>
    <row r="138" spans="1:7" x14ac:dyDescent="0.25">
      <c r="A138" s="162" t="s">
        <v>2571</v>
      </c>
      <c r="B138" s="164" t="s">
        <v>46</v>
      </c>
      <c r="C138" s="34" t="s">
        <v>2173</v>
      </c>
      <c r="D138" s="35">
        <f>SUM(D139)</f>
        <v>0</v>
      </c>
      <c r="E138" s="35">
        <f>SUM(E139)</f>
        <v>0</v>
      </c>
      <c r="F138" s="35">
        <f t="shared" si="3"/>
        <v>0</v>
      </c>
      <c r="G138" s="38"/>
    </row>
    <row r="139" spans="1:7" x14ac:dyDescent="0.25">
      <c r="A139" s="158" t="s">
        <v>1668</v>
      </c>
      <c r="B139" s="165" t="s">
        <v>161</v>
      </c>
      <c r="C139" s="36" t="s">
        <v>2174</v>
      </c>
      <c r="D139" s="32"/>
      <c r="E139" s="32"/>
      <c r="F139" s="32">
        <f t="shared" si="3"/>
        <v>0</v>
      </c>
      <c r="G139" s="29"/>
    </row>
    <row r="140" spans="1:7" x14ac:dyDescent="0.25">
      <c r="A140" s="162" t="s">
        <v>2572</v>
      </c>
      <c r="B140" s="164" t="s">
        <v>162</v>
      </c>
      <c r="C140" s="34" t="s">
        <v>2175</v>
      </c>
      <c r="D140" s="35">
        <f>SUM(D141)</f>
        <v>0</v>
      </c>
      <c r="E140" s="35">
        <f>SUM(E141)</f>
        <v>0</v>
      </c>
      <c r="F140" s="35">
        <f t="shared" si="3"/>
        <v>0</v>
      </c>
      <c r="G140" s="38"/>
    </row>
    <row r="141" spans="1:7" ht="30" x14ac:dyDescent="0.25">
      <c r="A141" s="158" t="s">
        <v>1669</v>
      </c>
      <c r="B141" s="165" t="s">
        <v>163</v>
      </c>
      <c r="C141" s="39" t="s">
        <v>2176</v>
      </c>
      <c r="D141" s="40"/>
      <c r="E141" s="40"/>
      <c r="F141" s="32">
        <f t="shared" si="3"/>
        <v>0</v>
      </c>
      <c r="G141" s="33"/>
    </row>
    <row r="142" spans="1:7" x14ac:dyDescent="0.25">
      <c r="A142" s="162" t="s">
        <v>2573</v>
      </c>
      <c r="B142" s="164" t="s">
        <v>31</v>
      </c>
      <c r="C142" s="34" t="s">
        <v>2180</v>
      </c>
      <c r="D142" s="35">
        <f>SUM(D143:D146)</f>
        <v>0</v>
      </c>
      <c r="E142" s="35">
        <f>SUM(E143:E146)</f>
        <v>0</v>
      </c>
      <c r="F142" s="35">
        <f t="shared" si="3"/>
        <v>0</v>
      </c>
      <c r="G142" s="38"/>
    </row>
    <row r="143" spans="1:7" x14ac:dyDescent="0.25">
      <c r="A143" s="158" t="s">
        <v>1670</v>
      </c>
      <c r="B143" s="165" t="s">
        <v>164</v>
      </c>
      <c r="C143" s="36" t="s">
        <v>2181</v>
      </c>
      <c r="D143" s="32"/>
      <c r="E143" s="32"/>
      <c r="F143" s="32">
        <f t="shared" si="3"/>
        <v>0</v>
      </c>
      <c r="G143" s="33"/>
    </row>
    <row r="144" spans="1:7" x14ac:dyDescent="0.25">
      <c r="A144" s="158" t="s">
        <v>1671</v>
      </c>
      <c r="B144" s="165" t="s">
        <v>165</v>
      </c>
      <c r="C144" s="36" t="s">
        <v>2182</v>
      </c>
      <c r="D144" s="32"/>
      <c r="E144" s="32"/>
      <c r="F144" s="32">
        <f t="shared" si="3"/>
        <v>0</v>
      </c>
      <c r="G144" s="33"/>
    </row>
    <row r="145" spans="1:7" x14ac:dyDescent="0.25">
      <c r="A145" s="158" t="s">
        <v>1672</v>
      </c>
      <c r="B145" s="165" t="s">
        <v>166</v>
      </c>
      <c r="C145" s="36" t="s">
        <v>2183</v>
      </c>
      <c r="D145" s="32"/>
      <c r="E145" s="32"/>
      <c r="F145" s="32">
        <f t="shared" si="3"/>
        <v>0</v>
      </c>
      <c r="G145" s="33"/>
    </row>
    <row r="146" spans="1:7" ht="30" x14ac:dyDescent="0.25">
      <c r="A146" s="158" t="s">
        <v>1673</v>
      </c>
      <c r="B146" s="165" t="s">
        <v>167</v>
      </c>
      <c r="C146" s="36" t="s">
        <v>2184</v>
      </c>
      <c r="D146" s="32"/>
      <c r="E146" s="32"/>
      <c r="F146" s="32">
        <f t="shared" si="3"/>
        <v>0</v>
      </c>
      <c r="G146" s="33"/>
    </row>
    <row r="147" spans="1:7" x14ac:dyDescent="0.25">
      <c r="A147" s="162" t="s">
        <v>2574</v>
      </c>
      <c r="B147" s="164" t="s">
        <v>32</v>
      </c>
      <c r="C147" s="34" t="s">
        <v>2410</v>
      </c>
      <c r="D147" s="35">
        <f>SUM(D148:D153)</f>
        <v>0</v>
      </c>
      <c r="E147" s="35">
        <f>SUM(E148:E153)</f>
        <v>0</v>
      </c>
      <c r="F147" s="35">
        <f>SUM(F148:F153)</f>
        <v>0</v>
      </c>
      <c r="G147" s="38"/>
    </row>
    <row r="148" spans="1:7" ht="30" x14ac:dyDescent="0.25">
      <c r="A148" s="158" t="s">
        <v>1674</v>
      </c>
      <c r="B148" s="165" t="s">
        <v>168</v>
      </c>
      <c r="C148" s="36" t="s">
        <v>2187</v>
      </c>
      <c r="D148" s="32"/>
      <c r="E148" s="32"/>
      <c r="F148" s="32">
        <f t="shared" si="3"/>
        <v>0</v>
      </c>
      <c r="G148" s="33"/>
    </row>
    <row r="149" spans="1:7" x14ac:dyDescent="0.25">
      <c r="A149" s="158" t="s">
        <v>1675</v>
      </c>
      <c r="B149" s="165" t="s">
        <v>169</v>
      </c>
      <c r="C149" s="36" t="s">
        <v>2188</v>
      </c>
      <c r="D149" s="32"/>
      <c r="E149" s="32"/>
      <c r="F149" s="32">
        <f t="shared" si="3"/>
        <v>0</v>
      </c>
      <c r="G149" s="33"/>
    </row>
    <row r="150" spans="1:7" x14ac:dyDescent="0.25">
      <c r="A150" s="158" t="s">
        <v>1676</v>
      </c>
      <c r="B150" s="165" t="s">
        <v>170</v>
      </c>
      <c r="C150" s="36" t="s">
        <v>2189</v>
      </c>
      <c r="D150" s="32"/>
      <c r="E150" s="32"/>
      <c r="F150" s="32">
        <f t="shared" si="3"/>
        <v>0</v>
      </c>
      <c r="G150" s="33"/>
    </row>
    <row r="151" spans="1:7" ht="30" x14ac:dyDescent="0.25">
      <c r="A151" s="158" t="s">
        <v>1677</v>
      </c>
      <c r="B151" s="165" t="s">
        <v>171</v>
      </c>
      <c r="C151" s="36" t="s">
        <v>2190</v>
      </c>
      <c r="D151" s="32"/>
      <c r="E151" s="32"/>
      <c r="F151" s="32">
        <f t="shared" si="3"/>
        <v>0</v>
      </c>
      <c r="G151" s="33"/>
    </row>
    <row r="152" spans="1:7" ht="30" x14ac:dyDescent="0.25">
      <c r="A152" s="158" t="s">
        <v>1678</v>
      </c>
      <c r="B152" s="165" t="s">
        <v>172</v>
      </c>
      <c r="C152" s="36" t="s">
        <v>2191</v>
      </c>
      <c r="D152" s="32"/>
      <c r="E152" s="32"/>
      <c r="F152" s="32">
        <f t="shared" si="3"/>
        <v>0</v>
      </c>
      <c r="G152" s="33"/>
    </row>
    <row r="153" spans="1:7" ht="30" x14ac:dyDescent="0.25">
      <c r="A153" s="158" t="s">
        <v>1679</v>
      </c>
      <c r="B153" s="165" t="s">
        <v>173</v>
      </c>
      <c r="C153" s="36" t="s">
        <v>2192</v>
      </c>
      <c r="D153" s="32"/>
      <c r="E153" s="32"/>
      <c r="F153" s="32">
        <f t="shared" si="3"/>
        <v>0</v>
      </c>
      <c r="G153" s="33"/>
    </row>
    <row r="154" spans="1:7" x14ac:dyDescent="0.25">
      <c r="A154" s="162" t="s">
        <v>2575</v>
      </c>
      <c r="B154" s="164" t="s">
        <v>49</v>
      </c>
      <c r="C154" s="34" t="s">
        <v>2583</v>
      </c>
      <c r="D154" s="35">
        <f>SUM(D155:D160)</f>
        <v>0</v>
      </c>
      <c r="E154" s="35">
        <f>SUM(E155:E160)</f>
        <v>0</v>
      </c>
      <c r="F154" s="35">
        <f t="shared" si="3"/>
        <v>0</v>
      </c>
      <c r="G154" s="38"/>
    </row>
    <row r="155" spans="1:7" x14ac:dyDescent="0.25">
      <c r="A155" s="158" t="s">
        <v>1680</v>
      </c>
      <c r="B155" s="165" t="s">
        <v>174</v>
      </c>
      <c r="C155" s="36" t="s">
        <v>2194</v>
      </c>
      <c r="D155" s="32"/>
      <c r="E155" s="32"/>
      <c r="F155" s="32">
        <f t="shared" si="3"/>
        <v>0</v>
      </c>
      <c r="G155" s="29"/>
    </row>
    <row r="156" spans="1:7" ht="30" x14ac:dyDescent="0.25">
      <c r="A156" s="158" t="s">
        <v>1681</v>
      </c>
      <c r="B156" s="165" t="s">
        <v>175</v>
      </c>
      <c r="C156" s="36" t="s">
        <v>2195</v>
      </c>
      <c r="D156" s="32"/>
      <c r="E156" s="32"/>
      <c r="F156" s="32">
        <f t="shared" si="3"/>
        <v>0</v>
      </c>
      <c r="G156" s="29"/>
    </row>
    <row r="157" spans="1:7" ht="30" x14ac:dyDescent="0.25">
      <c r="A157" s="158" t="s">
        <v>1682</v>
      </c>
      <c r="B157" s="165" t="s">
        <v>176</v>
      </c>
      <c r="C157" s="36" t="s">
        <v>2196</v>
      </c>
      <c r="D157" s="32"/>
      <c r="E157" s="32"/>
      <c r="F157" s="32">
        <f t="shared" si="3"/>
        <v>0</v>
      </c>
      <c r="G157" s="29"/>
    </row>
    <row r="158" spans="1:7" ht="30" x14ac:dyDescent="0.25">
      <c r="A158" s="158" t="s">
        <v>1683</v>
      </c>
      <c r="B158" s="165" t="s">
        <v>177</v>
      </c>
      <c r="C158" s="36" t="s">
        <v>2197</v>
      </c>
      <c r="D158" s="32"/>
      <c r="E158" s="32"/>
      <c r="F158" s="32">
        <f t="shared" si="3"/>
        <v>0</v>
      </c>
      <c r="G158" s="29"/>
    </row>
    <row r="159" spans="1:7" x14ac:dyDescent="0.25">
      <c r="A159" s="158" t="s">
        <v>1684</v>
      </c>
      <c r="B159" s="165" t="s">
        <v>178</v>
      </c>
      <c r="C159" s="36" t="s">
        <v>2198</v>
      </c>
      <c r="D159" s="32"/>
      <c r="E159" s="32"/>
      <c r="F159" s="32">
        <f t="shared" si="3"/>
        <v>0</v>
      </c>
      <c r="G159" s="29"/>
    </row>
    <row r="160" spans="1:7" x14ac:dyDescent="0.25">
      <c r="A160" s="158" t="s">
        <v>1685</v>
      </c>
      <c r="B160" s="165" t="s">
        <v>179</v>
      </c>
      <c r="C160" s="36" t="s">
        <v>2199</v>
      </c>
      <c r="D160" s="32"/>
      <c r="E160" s="32"/>
      <c r="F160" s="32">
        <f t="shared" si="3"/>
        <v>0</v>
      </c>
      <c r="G160" s="29"/>
    </row>
    <row r="161" spans="1:7" x14ac:dyDescent="0.25">
      <c r="A161" s="162" t="s">
        <v>2576</v>
      </c>
      <c r="B161" s="164" t="s">
        <v>180</v>
      </c>
      <c r="C161" s="34" t="s">
        <v>2202</v>
      </c>
      <c r="D161" s="35">
        <f>SUM(D162:D169)</f>
        <v>0</v>
      </c>
      <c r="E161" s="35">
        <f>SUM(E162:E169)</f>
        <v>0</v>
      </c>
      <c r="F161" s="35">
        <f t="shared" si="3"/>
        <v>0</v>
      </c>
      <c r="G161" s="38"/>
    </row>
    <row r="162" spans="1:7" ht="30" x14ac:dyDescent="0.25">
      <c r="A162" s="158" t="s">
        <v>1686</v>
      </c>
      <c r="B162" s="165" t="s">
        <v>181</v>
      </c>
      <c r="C162" s="36" t="s">
        <v>2203</v>
      </c>
      <c r="D162" s="32"/>
      <c r="E162" s="32"/>
      <c r="F162" s="32">
        <f t="shared" si="3"/>
        <v>0</v>
      </c>
      <c r="G162" s="33"/>
    </row>
    <row r="163" spans="1:7" ht="30" x14ac:dyDescent="0.25">
      <c r="A163" s="158" t="s">
        <v>1687</v>
      </c>
      <c r="B163" s="165" t="s">
        <v>182</v>
      </c>
      <c r="C163" s="36" t="s">
        <v>2430</v>
      </c>
      <c r="D163" s="32"/>
      <c r="E163" s="32"/>
      <c r="F163" s="32">
        <f t="shared" si="3"/>
        <v>0</v>
      </c>
      <c r="G163" s="33"/>
    </row>
    <row r="164" spans="1:7" x14ac:dyDescent="0.25">
      <c r="A164" s="158" t="s">
        <v>1688</v>
      </c>
      <c r="B164" s="165" t="s">
        <v>183</v>
      </c>
      <c r="C164" s="36" t="s">
        <v>2431</v>
      </c>
      <c r="D164" s="32"/>
      <c r="E164" s="32"/>
      <c r="F164" s="32">
        <f t="shared" si="3"/>
        <v>0</v>
      </c>
      <c r="G164" s="33"/>
    </row>
    <row r="165" spans="1:7" x14ac:dyDescent="0.25">
      <c r="A165" s="158" t="s">
        <v>1689</v>
      </c>
      <c r="B165" s="165" t="s">
        <v>184</v>
      </c>
      <c r="C165" s="36" t="s">
        <v>2432</v>
      </c>
      <c r="D165" s="32"/>
      <c r="E165" s="32"/>
      <c r="F165" s="32">
        <f t="shared" si="3"/>
        <v>0</v>
      </c>
      <c r="G165" s="33"/>
    </row>
    <row r="166" spans="1:7" x14ac:dyDescent="0.25">
      <c r="A166" s="158" t="s">
        <v>1690</v>
      </c>
      <c r="B166" s="165" t="s">
        <v>185</v>
      </c>
      <c r="C166" s="36" t="s">
        <v>2433</v>
      </c>
      <c r="D166" s="32"/>
      <c r="E166" s="32"/>
      <c r="F166" s="32">
        <f t="shared" si="3"/>
        <v>0</v>
      </c>
      <c r="G166" s="33"/>
    </row>
    <row r="167" spans="1:7" x14ac:dyDescent="0.25">
      <c r="A167" s="158" t="s">
        <v>1691</v>
      </c>
      <c r="B167" s="165" t="s">
        <v>186</v>
      </c>
      <c r="C167" s="36" t="s">
        <v>2434</v>
      </c>
      <c r="D167" s="32"/>
      <c r="E167" s="32"/>
      <c r="F167" s="32">
        <f t="shared" ref="F167:F200" si="4">D167+E167</f>
        <v>0</v>
      </c>
      <c r="G167" s="33"/>
    </row>
    <row r="168" spans="1:7" x14ac:dyDescent="0.25">
      <c r="A168" s="158" t="s">
        <v>1692</v>
      </c>
      <c r="B168" s="165" t="s">
        <v>187</v>
      </c>
      <c r="C168" s="36" t="s">
        <v>2435</v>
      </c>
      <c r="D168" s="32"/>
      <c r="E168" s="32"/>
      <c r="F168" s="32">
        <f t="shared" si="4"/>
        <v>0</v>
      </c>
      <c r="G168" s="33"/>
    </row>
    <row r="169" spans="1:7" x14ac:dyDescent="0.25">
      <c r="A169" s="158" t="s">
        <v>1693</v>
      </c>
      <c r="B169" s="165" t="s">
        <v>188</v>
      </c>
      <c r="C169" s="36" t="s">
        <v>2436</v>
      </c>
      <c r="D169" s="32"/>
      <c r="E169" s="32"/>
      <c r="F169" s="32">
        <f t="shared" si="4"/>
        <v>0</v>
      </c>
      <c r="G169" s="33"/>
    </row>
    <row r="170" spans="1:7" x14ac:dyDescent="0.25">
      <c r="A170" s="162" t="s">
        <v>2577</v>
      </c>
      <c r="B170" s="164" t="s">
        <v>189</v>
      </c>
      <c r="C170" s="34" t="s">
        <v>2204</v>
      </c>
      <c r="D170" s="35">
        <f>SUM(D171)</f>
        <v>0</v>
      </c>
      <c r="E170" s="35">
        <f>SUM(E171)</f>
        <v>0</v>
      </c>
      <c r="F170" s="35">
        <f t="shared" si="4"/>
        <v>0</v>
      </c>
      <c r="G170" s="38"/>
    </row>
    <row r="171" spans="1:7" x14ac:dyDescent="0.25">
      <c r="A171" s="158" t="s">
        <v>1694</v>
      </c>
      <c r="B171" s="165" t="s">
        <v>190</v>
      </c>
      <c r="C171" s="36" t="s">
        <v>2205</v>
      </c>
      <c r="D171" s="32"/>
      <c r="E171" s="32"/>
      <c r="F171" s="32">
        <f t="shared" si="4"/>
        <v>0</v>
      </c>
      <c r="G171" s="33"/>
    </row>
    <row r="172" spans="1:7" x14ac:dyDescent="0.25">
      <c r="A172" s="162" t="s">
        <v>2578</v>
      </c>
      <c r="B172" s="164" t="s">
        <v>191</v>
      </c>
      <c r="C172" s="34" t="s">
        <v>2208</v>
      </c>
      <c r="D172" s="35">
        <f>SUM(D173:D175)</f>
        <v>0</v>
      </c>
      <c r="E172" s="35">
        <f>SUM(E173:E175)</f>
        <v>0</v>
      </c>
      <c r="F172" s="35">
        <f t="shared" si="4"/>
        <v>0</v>
      </c>
      <c r="G172" s="38"/>
    </row>
    <row r="173" spans="1:7" ht="30" x14ac:dyDescent="0.25">
      <c r="A173" s="158" t="s">
        <v>1695</v>
      </c>
      <c r="B173" s="165" t="s">
        <v>192</v>
      </c>
      <c r="C173" s="36" t="s">
        <v>2209</v>
      </c>
      <c r="D173" s="32"/>
      <c r="E173" s="32"/>
      <c r="F173" s="32">
        <f t="shared" si="4"/>
        <v>0</v>
      </c>
      <c r="G173" s="33"/>
    </row>
    <row r="174" spans="1:7" x14ac:dyDescent="0.25">
      <c r="A174" s="158" t="s">
        <v>1696</v>
      </c>
      <c r="B174" s="165" t="s">
        <v>193</v>
      </c>
      <c r="C174" s="36" t="s">
        <v>2210</v>
      </c>
      <c r="D174" s="32"/>
      <c r="E174" s="32"/>
      <c r="F174" s="32">
        <f t="shared" si="4"/>
        <v>0</v>
      </c>
      <c r="G174" s="33"/>
    </row>
    <row r="175" spans="1:7" x14ac:dyDescent="0.25">
      <c r="A175" s="158" t="s">
        <v>1697</v>
      </c>
      <c r="B175" s="165" t="s">
        <v>194</v>
      </c>
      <c r="C175" s="36" t="s">
        <v>2211</v>
      </c>
      <c r="D175" s="32"/>
      <c r="E175" s="32"/>
      <c r="F175" s="32">
        <f t="shared" si="4"/>
        <v>0</v>
      </c>
      <c r="G175" s="33"/>
    </row>
    <row r="176" spans="1:7" x14ac:dyDescent="0.25">
      <c r="A176" s="162" t="s">
        <v>2579</v>
      </c>
      <c r="B176" s="164" t="s">
        <v>23</v>
      </c>
      <c r="C176" s="34" t="s">
        <v>2213</v>
      </c>
      <c r="D176" s="35">
        <f>SUM(D177:D180)</f>
        <v>0</v>
      </c>
      <c r="E176" s="35">
        <f>SUM(E177:E180)</f>
        <v>0</v>
      </c>
      <c r="F176" s="35">
        <f t="shared" si="4"/>
        <v>0</v>
      </c>
      <c r="G176" s="38"/>
    </row>
    <row r="177" spans="1:7" x14ac:dyDescent="0.25">
      <c r="A177" s="158" t="s">
        <v>1698</v>
      </c>
      <c r="B177" s="165" t="s">
        <v>195</v>
      </c>
      <c r="C177" s="36" t="s">
        <v>2214</v>
      </c>
      <c r="D177" s="32"/>
      <c r="E177" s="32"/>
      <c r="F177" s="32">
        <f t="shared" si="4"/>
        <v>0</v>
      </c>
      <c r="G177" s="33"/>
    </row>
    <row r="178" spans="1:7" ht="60" x14ac:dyDescent="0.25">
      <c r="A178" s="158" t="s">
        <v>1699</v>
      </c>
      <c r="B178" s="165" t="s">
        <v>196</v>
      </c>
      <c r="C178" s="36" t="s">
        <v>2215</v>
      </c>
      <c r="D178" s="32"/>
      <c r="E178" s="32"/>
      <c r="F178" s="32">
        <f t="shared" si="4"/>
        <v>0</v>
      </c>
      <c r="G178" s="33"/>
    </row>
    <row r="179" spans="1:7" x14ac:dyDescent="0.25">
      <c r="A179" s="158" t="s">
        <v>1700</v>
      </c>
      <c r="B179" s="165" t="s">
        <v>197</v>
      </c>
      <c r="C179" s="36" t="s">
        <v>2216</v>
      </c>
      <c r="D179" s="32"/>
      <c r="E179" s="32"/>
      <c r="F179" s="32">
        <f t="shared" si="4"/>
        <v>0</v>
      </c>
      <c r="G179" s="33"/>
    </row>
    <row r="180" spans="1:7" ht="30" x14ac:dyDescent="0.25">
      <c r="A180" s="158" t="s">
        <v>1701</v>
      </c>
      <c r="B180" s="165" t="s">
        <v>198</v>
      </c>
      <c r="C180" s="36" t="s">
        <v>2217</v>
      </c>
      <c r="D180" s="32"/>
      <c r="E180" s="32"/>
      <c r="F180" s="32">
        <f t="shared" si="4"/>
        <v>0</v>
      </c>
      <c r="G180" s="33"/>
    </row>
    <row r="181" spans="1:7" x14ac:dyDescent="0.25">
      <c r="A181" s="162" t="s">
        <v>2580</v>
      </c>
      <c r="B181" s="164" t="s">
        <v>199</v>
      </c>
      <c r="C181" s="34" t="s">
        <v>2220</v>
      </c>
      <c r="D181" s="35">
        <f>SUM(D182:D187)</f>
        <v>0</v>
      </c>
      <c r="E181" s="35">
        <f>SUM(E182:E187)</f>
        <v>0</v>
      </c>
      <c r="F181" s="35">
        <f t="shared" si="4"/>
        <v>0</v>
      </c>
      <c r="G181" s="38"/>
    </row>
    <row r="182" spans="1:7" ht="30.75" customHeight="1" x14ac:dyDescent="0.25">
      <c r="A182" s="158" t="s">
        <v>1702</v>
      </c>
      <c r="B182" s="165" t="s">
        <v>200</v>
      </c>
      <c r="C182" s="36" t="s">
        <v>2221</v>
      </c>
      <c r="D182" s="32"/>
      <c r="E182" s="32"/>
      <c r="F182" s="32">
        <f t="shared" si="4"/>
        <v>0</v>
      </c>
      <c r="G182" s="33"/>
    </row>
    <row r="183" spans="1:7" ht="30" x14ac:dyDescent="0.25">
      <c r="A183" s="158" t="s">
        <v>1703</v>
      </c>
      <c r="B183" s="165" t="s">
        <v>201</v>
      </c>
      <c r="C183" s="36" t="s">
        <v>2222</v>
      </c>
      <c r="D183" s="32"/>
      <c r="E183" s="32"/>
      <c r="F183" s="32">
        <f t="shared" si="4"/>
        <v>0</v>
      </c>
      <c r="G183" s="33"/>
    </row>
    <row r="184" spans="1:7" ht="45.75" customHeight="1" x14ac:dyDescent="0.25">
      <c r="A184" s="158" t="s">
        <v>1704</v>
      </c>
      <c r="B184" s="165" t="s">
        <v>202</v>
      </c>
      <c r="C184" s="36" t="s">
        <v>2223</v>
      </c>
      <c r="D184" s="32"/>
      <c r="E184" s="32"/>
      <c r="F184" s="32">
        <f t="shared" si="4"/>
        <v>0</v>
      </c>
      <c r="G184" s="33"/>
    </row>
    <row r="185" spans="1:7" ht="30" x14ac:dyDescent="0.25">
      <c r="A185" s="158" t="s">
        <v>1705</v>
      </c>
      <c r="B185" s="167" t="s">
        <v>1706</v>
      </c>
      <c r="C185" s="36" t="s">
        <v>2224</v>
      </c>
      <c r="D185" s="32"/>
      <c r="E185" s="32"/>
      <c r="F185" s="32">
        <f t="shared" si="4"/>
        <v>0</v>
      </c>
      <c r="G185" s="33"/>
    </row>
    <row r="186" spans="1:7" ht="15.75" customHeight="1" x14ac:dyDescent="0.25">
      <c r="A186" s="158" t="s">
        <v>1707</v>
      </c>
      <c r="B186" s="165" t="s">
        <v>203</v>
      </c>
      <c r="C186" s="36" t="s">
        <v>2225</v>
      </c>
      <c r="D186" s="32"/>
      <c r="E186" s="32"/>
      <c r="F186" s="32">
        <f t="shared" si="4"/>
        <v>0</v>
      </c>
      <c r="G186" s="33"/>
    </row>
    <row r="187" spans="1:7" ht="38.25" customHeight="1" x14ac:dyDescent="0.25">
      <c r="A187" s="158" t="s">
        <v>1708</v>
      </c>
      <c r="B187" s="166" t="s">
        <v>128</v>
      </c>
      <c r="C187" s="36" t="s">
        <v>2226</v>
      </c>
      <c r="D187" s="32"/>
      <c r="E187" s="32"/>
      <c r="F187" s="32">
        <f t="shared" si="4"/>
        <v>0</v>
      </c>
      <c r="G187" s="33"/>
    </row>
    <row r="188" spans="1:7" ht="29.25" customHeight="1" x14ac:dyDescent="0.25">
      <c r="A188" s="162" t="s">
        <v>2581</v>
      </c>
      <c r="B188" s="164" t="s">
        <v>204</v>
      </c>
      <c r="C188" s="34" t="s">
        <v>2457</v>
      </c>
      <c r="D188" s="35">
        <f>SUM(D189:D200)</f>
        <v>0</v>
      </c>
      <c r="E188" s="35">
        <f>SUM(E189:E200)</f>
        <v>0</v>
      </c>
      <c r="F188" s="35">
        <f>SUM(F189:F200)</f>
        <v>0</v>
      </c>
      <c r="G188" s="38"/>
    </row>
    <row r="189" spans="1:7" ht="30" x14ac:dyDescent="0.25">
      <c r="A189" s="158" t="s">
        <v>1709</v>
      </c>
      <c r="B189" s="165" t="s">
        <v>205</v>
      </c>
      <c r="C189" s="36" t="s">
        <v>2458</v>
      </c>
      <c r="D189" s="32"/>
      <c r="E189" s="32"/>
      <c r="F189" s="32">
        <f t="shared" si="4"/>
        <v>0</v>
      </c>
      <c r="G189" s="33"/>
    </row>
    <row r="190" spans="1:7" ht="30" x14ac:dyDescent="0.25">
      <c r="A190" s="158" t="s">
        <v>1710</v>
      </c>
      <c r="B190" s="165" t="s">
        <v>458</v>
      </c>
      <c r="C190" s="36" t="s">
        <v>2459</v>
      </c>
      <c r="D190" s="32"/>
      <c r="E190" s="32"/>
      <c r="F190" s="32">
        <f t="shared" si="4"/>
        <v>0</v>
      </c>
      <c r="G190" s="33"/>
    </row>
    <row r="191" spans="1:7" ht="45" x14ac:dyDescent="0.25">
      <c r="A191" s="158" t="s">
        <v>1711</v>
      </c>
      <c r="B191" s="165" t="s">
        <v>1712</v>
      </c>
      <c r="C191" s="36" t="s">
        <v>2460</v>
      </c>
      <c r="D191" s="32"/>
      <c r="E191" s="32"/>
      <c r="F191" s="32">
        <f t="shared" si="4"/>
        <v>0</v>
      </c>
      <c r="G191" s="33"/>
    </row>
    <row r="192" spans="1:7" ht="45" x14ac:dyDescent="0.25">
      <c r="A192" s="158" t="s">
        <v>1713</v>
      </c>
      <c r="B192" s="165" t="s">
        <v>462</v>
      </c>
      <c r="C192" s="36" t="s">
        <v>2461</v>
      </c>
      <c r="D192" s="32"/>
      <c r="E192" s="32"/>
      <c r="F192" s="32">
        <f t="shared" si="4"/>
        <v>0</v>
      </c>
      <c r="G192" s="33"/>
    </row>
    <row r="193" spans="1:7" x14ac:dyDescent="0.25">
      <c r="A193" s="158" t="s">
        <v>1714</v>
      </c>
      <c r="B193" s="168" t="s">
        <v>1715</v>
      </c>
      <c r="C193" s="36" t="s">
        <v>2462</v>
      </c>
      <c r="D193" s="32"/>
      <c r="E193" s="32"/>
      <c r="F193" s="32">
        <f t="shared" si="4"/>
        <v>0</v>
      </c>
      <c r="G193" s="33"/>
    </row>
    <row r="194" spans="1:7" x14ac:dyDescent="0.25">
      <c r="A194" s="158" t="s">
        <v>1716</v>
      </c>
      <c r="B194" s="168" t="s">
        <v>464</v>
      </c>
      <c r="C194" s="36" t="s">
        <v>2463</v>
      </c>
      <c r="D194" s="32"/>
      <c r="E194" s="32"/>
      <c r="F194" s="32">
        <f t="shared" si="4"/>
        <v>0</v>
      </c>
      <c r="G194" s="33"/>
    </row>
    <row r="195" spans="1:7" ht="30" x14ac:dyDescent="0.25">
      <c r="A195" s="158" t="s">
        <v>1717</v>
      </c>
      <c r="B195" s="169" t="s">
        <v>1718</v>
      </c>
      <c r="C195" s="36" t="s">
        <v>2464</v>
      </c>
      <c r="D195" s="32"/>
      <c r="E195" s="32"/>
      <c r="F195" s="32">
        <f t="shared" si="4"/>
        <v>0</v>
      </c>
      <c r="G195" s="33"/>
    </row>
    <row r="196" spans="1:7" ht="30" x14ac:dyDescent="0.25">
      <c r="A196" s="158" t="s">
        <v>1719</v>
      </c>
      <c r="B196" s="169" t="s">
        <v>466</v>
      </c>
      <c r="C196" s="36" t="s">
        <v>2465</v>
      </c>
      <c r="D196" s="32"/>
      <c r="E196" s="32"/>
      <c r="F196" s="32">
        <f t="shared" si="4"/>
        <v>0</v>
      </c>
      <c r="G196" s="33"/>
    </row>
    <row r="197" spans="1:7" ht="30" x14ac:dyDescent="0.25">
      <c r="A197" s="158" t="s">
        <v>1720</v>
      </c>
      <c r="B197" s="165" t="s">
        <v>453</v>
      </c>
      <c r="C197" s="36" t="s">
        <v>2466</v>
      </c>
      <c r="D197" s="32"/>
      <c r="E197" s="32"/>
      <c r="F197" s="32">
        <f t="shared" si="4"/>
        <v>0</v>
      </c>
      <c r="G197" s="33"/>
    </row>
    <row r="198" spans="1:7" ht="30" x14ac:dyDescent="0.25">
      <c r="A198" s="158" t="s">
        <v>1721</v>
      </c>
      <c r="B198" s="165" t="s">
        <v>454</v>
      </c>
      <c r="C198" s="36" t="s">
        <v>2467</v>
      </c>
      <c r="D198" s="32"/>
      <c r="E198" s="32"/>
      <c r="F198" s="32">
        <f t="shared" si="4"/>
        <v>0</v>
      </c>
      <c r="G198" s="33"/>
    </row>
    <row r="199" spans="1:7" ht="30" x14ac:dyDescent="0.25">
      <c r="A199" s="158" t="s">
        <v>1722</v>
      </c>
      <c r="B199" s="165" t="s">
        <v>456</v>
      </c>
      <c r="C199" s="36" t="s">
        <v>2468</v>
      </c>
      <c r="D199" s="32"/>
      <c r="E199" s="32"/>
      <c r="F199" s="32">
        <f t="shared" si="4"/>
        <v>0</v>
      </c>
      <c r="G199" s="33"/>
    </row>
    <row r="200" spans="1:7" ht="30" x14ac:dyDescent="0.25">
      <c r="A200" s="158" t="s">
        <v>1723</v>
      </c>
      <c r="B200" s="165" t="s">
        <v>1724</v>
      </c>
      <c r="C200" s="36" t="s">
        <v>2469</v>
      </c>
      <c r="D200" s="32"/>
      <c r="E200" s="32"/>
      <c r="F200" s="32">
        <f t="shared" si="4"/>
        <v>0</v>
      </c>
      <c r="G200" s="33"/>
    </row>
    <row r="201" spans="1:7" x14ac:dyDescent="0.25">
      <c r="A201" s="42"/>
      <c r="B201" s="25"/>
      <c r="C201" s="43"/>
      <c r="D201" s="26"/>
      <c r="E201" s="26"/>
      <c r="F201" s="27"/>
      <c r="G201" s="44"/>
    </row>
    <row r="202" spans="1:7" x14ac:dyDescent="0.25">
      <c r="A202" s="228"/>
      <c r="B202" s="228"/>
      <c r="C202" s="228"/>
      <c r="D202" s="228"/>
      <c r="E202" s="228"/>
      <c r="F202" s="228"/>
      <c r="G202" s="228"/>
    </row>
    <row r="203" spans="1:7" x14ac:dyDescent="0.25">
      <c r="A203" s="42"/>
      <c r="B203" s="2" t="s">
        <v>1</v>
      </c>
      <c r="C203" s="42"/>
    </row>
    <row r="204" spans="1:7" ht="29.25" x14ac:dyDescent="0.25">
      <c r="A204" s="42"/>
      <c r="B204" s="6" t="s">
        <v>13</v>
      </c>
      <c r="C204" s="45"/>
      <c r="D204" s="239" t="s">
        <v>206</v>
      </c>
      <c r="E204" s="239"/>
      <c r="F204" s="239"/>
      <c r="G204" s="239"/>
    </row>
    <row r="205" spans="1:7" x14ac:dyDescent="0.25">
      <c r="A205" s="42"/>
      <c r="B205" s="7" t="s">
        <v>14</v>
      </c>
      <c r="C205" s="46"/>
      <c r="D205" s="21"/>
      <c r="E205" s="21"/>
      <c r="F205" s="21"/>
      <c r="G205" s="21"/>
    </row>
    <row r="206" spans="1:7" x14ac:dyDescent="0.25">
      <c r="A206" s="42"/>
      <c r="B206" s="21" t="s">
        <v>15</v>
      </c>
      <c r="C206" s="45"/>
      <c r="D206" s="226" t="s">
        <v>207</v>
      </c>
      <c r="E206" s="226"/>
      <c r="F206" s="226"/>
      <c r="G206" s="226"/>
    </row>
    <row r="207" spans="1:7" ht="29.25" x14ac:dyDescent="0.25">
      <c r="A207" s="42"/>
      <c r="B207" s="6" t="s">
        <v>16</v>
      </c>
      <c r="C207" s="45"/>
      <c r="D207" s="226"/>
      <c r="E207" s="226"/>
      <c r="F207" s="226"/>
      <c r="G207" s="226"/>
    </row>
    <row r="208" spans="1:7" x14ac:dyDescent="0.25">
      <c r="A208" s="42"/>
      <c r="B208" s="21"/>
      <c r="C208" s="46"/>
      <c r="D208" s="21"/>
      <c r="E208" s="21"/>
      <c r="F208" s="21"/>
      <c r="G208" s="21"/>
    </row>
    <row r="209" spans="1:7" x14ac:dyDescent="0.25">
      <c r="A209" s="42"/>
      <c r="B209" s="21" t="s">
        <v>18</v>
      </c>
      <c r="C209" s="47"/>
      <c r="D209" s="227" t="s">
        <v>208</v>
      </c>
      <c r="E209" s="227"/>
      <c r="F209" s="227"/>
      <c r="G209" s="227"/>
    </row>
    <row r="210" spans="1:7" x14ac:dyDescent="0.25">
      <c r="A210" s="42"/>
      <c r="C210" s="42"/>
    </row>
  </sheetData>
  <mergeCells count="13">
    <mergeCell ref="D206:G207"/>
    <mergeCell ref="D209:G209"/>
    <mergeCell ref="C1:G1"/>
    <mergeCell ref="A2:G2"/>
    <mergeCell ref="A3:F3"/>
    <mergeCell ref="C4:G4"/>
    <mergeCell ref="A6:A7"/>
    <mergeCell ref="B6:B7"/>
    <mergeCell ref="C6:C7"/>
    <mergeCell ref="D6:F6"/>
    <mergeCell ref="G6:G7"/>
    <mergeCell ref="A202:G202"/>
    <mergeCell ref="D204:G204"/>
  </mergeCells>
  <printOptions horizontalCentered="1"/>
  <pageMargins left="0.70866141732283472" right="0.31496062992125984" top="0.35433070866141736" bottom="0.39370078740157483" header="0" footer="0"/>
  <pageSetup paperSize="9" scale="54" fitToHeight="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workbookViewId="0">
      <selection activeCell="B11" sqref="B11"/>
    </sheetView>
  </sheetViews>
  <sheetFormatPr defaultRowHeight="15.75" x14ac:dyDescent="0.25"/>
  <cols>
    <col min="1" max="1" width="41.140625" style="2" customWidth="1"/>
    <col min="2" max="2" width="17" style="2" customWidth="1"/>
    <col min="3" max="3" width="13.5703125" style="2" customWidth="1"/>
    <col min="4" max="4" width="19.7109375" style="2" customWidth="1"/>
    <col min="5" max="5" width="23.42578125" style="2" customWidth="1"/>
    <col min="6" max="16384" width="9.140625" style="2"/>
  </cols>
  <sheetData>
    <row r="1" spans="1:5" ht="46.5" customHeight="1" x14ac:dyDescent="0.25">
      <c r="B1" s="223" t="s">
        <v>1477</v>
      </c>
      <c r="C1" s="223"/>
      <c r="D1" s="223"/>
      <c r="E1" s="223"/>
    </row>
    <row r="2" spans="1:5" ht="71.25" customHeight="1" x14ac:dyDescent="0.25">
      <c r="A2" s="224" t="s">
        <v>1472</v>
      </c>
      <c r="B2" s="224"/>
      <c r="C2" s="224"/>
      <c r="D2" s="224"/>
      <c r="E2" s="224"/>
    </row>
    <row r="3" spans="1:5" s="94" customFormat="1" ht="19.5" customHeight="1" x14ac:dyDescent="0.2">
      <c r="A3" s="229" t="s">
        <v>2</v>
      </c>
      <c r="B3" s="229"/>
      <c r="C3" s="229"/>
      <c r="D3" s="229"/>
      <c r="E3" s="229"/>
    </row>
    <row r="4" spans="1:5" ht="32.25" customHeight="1" x14ac:dyDescent="0.25">
      <c r="A4" s="3" t="s">
        <v>10</v>
      </c>
      <c r="B4" s="223" t="s">
        <v>11</v>
      </c>
      <c r="C4" s="223"/>
      <c r="D4" s="223"/>
      <c r="E4" s="223"/>
    </row>
    <row r="6" spans="1:5" ht="63" x14ac:dyDescent="0.25">
      <c r="A6" s="4" t="s">
        <v>26</v>
      </c>
      <c r="B6" s="4" t="s">
        <v>0</v>
      </c>
      <c r="C6" s="4" t="s">
        <v>1445</v>
      </c>
      <c r="D6" s="4" t="s">
        <v>1449</v>
      </c>
      <c r="E6" s="4" t="s">
        <v>1446</v>
      </c>
    </row>
    <row r="7" spans="1:5" ht="12" customHeight="1" x14ac:dyDescent="0.25">
      <c r="A7" s="1">
        <v>1</v>
      </c>
      <c r="B7" s="1">
        <v>2</v>
      </c>
      <c r="C7" s="1">
        <v>3</v>
      </c>
      <c r="D7" s="1">
        <v>4</v>
      </c>
      <c r="E7" s="1">
        <v>5</v>
      </c>
    </row>
    <row r="8" spans="1:5" ht="31.5" x14ac:dyDescent="0.25">
      <c r="A8" s="22" t="s">
        <v>72</v>
      </c>
      <c r="B8" s="23" t="s">
        <v>2083</v>
      </c>
      <c r="C8" s="32">
        <f>C9+C10+C11</f>
        <v>0</v>
      </c>
      <c r="D8" s="32">
        <f>SUM(D9:D11)</f>
        <v>0</v>
      </c>
      <c r="E8" s="32">
        <f>SUM(E9:E11)</f>
        <v>0</v>
      </c>
    </row>
    <row r="9" spans="1:5" ht="31.5" x14ac:dyDescent="0.25">
      <c r="A9" s="24" t="s">
        <v>73</v>
      </c>
      <c r="B9" s="23" t="s">
        <v>2084</v>
      </c>
      <c r="C9" s="90"/>
      <c r="D9" s="90">
        <f>ROUND(C9*12*13,0)</f>
        <v>0</v>
      </c>
      <c r="E9" s="90">
        <f>ROUND(C9*12,0)</f>
        <v>0</v>
      </c>
    </row>
    <row r="10" spans="1:5" x14ac:dyDescent="0.25">
      <c r="A10" s="24" t="s">
        <v>74</v>
      </c>
      <c r="B10" s="23" t="s">
        <v>2085</v>
      </c>
      <c r="C10" s="90"/>
      <c r="D10" s="90">
        <f>ROUND(C10*12*30.4,0)</f>
        <v>0</v>
      </c>
      <c r="E10" s="90">
        <f>ROUND(C10*12,0)</f>
        <v>0</v>
      </c>
    </row>
    <row r="11" spans="1:5" ht="47.25" x14ac:dyDescent="0.25">
      <c r="A11" s="24" t="s">
        <v>210</v>
      </c>
      <c r="B11" s="23" t="s">
        <v>2089</v>
      </c>
      <c r="C11" s="90"/>
      <c r="D11" s="90">
        <f>ROUND(C11*12*30.4,0)</f>
        <v>0</v>
      </c>
      <c r="E11" s="90">
        <f>ROUND(C11*12,0)</f>
        <v>0</v>
      </c>
    </row>
    <row r="12" spans="1:5" x14ac:dyDescent="0.25">
      <c r="A12" s="25"/>
      <c r="B12" s="26"/>
      <c r="C12" s="26"/>
      <c r="D12" s="26"/>
      <c r="E12" s="27"/>
    </row>
    <row r="13" spans="1:5" ht="30.75" customHeight="1" x14ac:dyDescent="0.25">
      <c r="A13" s="228" t="s">
        <v>12</v>
      </c>
      <c r="B13" s="228"/>
      <c r="C13" s="228"/>
      <c r="D13" s="228"/>
      <c r="E13" s="228"/>
    </row>
    <row r="14" spans="1:5" ht="30.75" customHeight="1" x14ac:dyDescent="0.25">
      <c r="A14" s="228" t="s">
        <v>1447</v>
      </c>
      <c r="B14" s="228"/>
      <c r="C14" s="228"/>
      <c r="D14" s="228"/>
      <c r="E14" s="228"/>
    </row>
    <row r="15" spans="1:5" ht="30.75" customHeight="1" x14ac:dyDescent="0.25">
      <c r="A15" s="228" t="s">
        <v>1448</v>
      </c>
      <c r="B15" s="228"/>
      <c r="C15" s="228"/>
      <c r="D15" s="228"/>
      <c r="E15" s="228"/>
    </row>
    <row r="16" spans="1:5" ht="36" customHeight="1" x14ac:dyDescent="0.25">
      <c r="A16" s="2" t="s">
        <v>1</v>
      </c>
    </row>
    <row r="17" spans="1:5" ht="45.75" customHeight="1" x14ac:dyDescent="0.25">
      <c r="A17" s="6" t="s">
        <v>13</v>
      </c>
      <c r="B17" s="226" t="s">
        <v>75</v>
      </c>
      <c r="C17" s="226"/>
      <c r="D17" s="226"/>
      <c r="E17" s="226"/>
    </row>
    <row r="18" spans="1:5" x14ac:dyDescent="0.25">
      <c r="A18" s="7" t="s">
        <v>14</v>
      </c>
      <c r="B18" s="21"/>
      <c r="C18" s="21"/>
      <c r="D18" s="21"/>
      <c r="E18" s="21"/>
    </row>
    <row r="19" spans="1:5" ht="15.75" customHeight="1" x14ac:dyDescent="0.25">
      <c r="A19" s="21" t="s">
        <v>15</v>
      </c>
      <c r="B19" s="226" t="s">
        <v>17</v>
      </c>
      <c r="C19" s="226"/>
      <c r="D19" s="226"/>
      <c r="E19" s="226"/>
    </row>
    <row r="20" spans="1:5" ht="29.25" x14ac:dyDescent="0.25">
      <c r="A20" s="6" t="s">
        <v>16</v>
      </c>
      <c r="B20" s="226"/>
      <c r="C20" s="226"/>
      <c r="D20" s="226"/>
      <c r="E20" s="226"/>
    </row>
    <row r="21" spans="1:5" x14ac:dyDescent="0.25">
      <c r="A21" s="21"/>
      <c r="B21" s="21"/>
      <c r="C21" s="21"/>
      <c r="D21" s="21"/>
      <c r="E21" s="21"/>
    </row>
    <row r="22" spans="1:5" x14ac:dyDescent="0.25">
      <c r="A22" s="21" t="s">
        <v>18</v>
      </c>
      <c r="B22" s="227" t="s">
        <v>19</v>
      </c>
      <c r="C22" s="227"/>
      <c r="D22" s="227"/>
      <c r="E22" s="227"/>
    </row>
  </sheetData>
  <mergeCells count="10">
    <mergeCell ref="B19:E20"/>
    <mergeCell ref="B22:E22"/>
    <mergeCell ref="B1:E1"/>
    <mergeCell ref="A2:E2"/>
    <mergeCell ref="A3:E3"/>
    <mergeCell ref="B4:E4"/>
    <mergeCell ref="A13:E13"/>
    <mergeCell ref="B17:E17"/>
    <mergeCell ref="A14:E14"/>
    <mergeCell ref="A15:E15"/>
  </mergeCells>
  <printOptions horizontalCentered="1"/>
  <pageMargins left="0.70866141732283472" right="0.70866141732283472" top="0.35433070866141736" bottom="0.39370078740157483" header="0" footer="0"/>
  <pageSetup paperSize="9" scale="77" fitToHeight="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5"/>
  <sheetViews>
    <sheetView topLeftCell="A265" zoomScale="82" zoomScaleNormal="82" workbookViewId="0">
      <selection activeCell="G8" sqref="G8"/>
    </sheetView>
  </sheetViews>
  <sheetFormatPr defaultRowHeight="12.75" x14ac:dyDescent="0.2"/>
  <cols>
    <col min="1" max="1" width="8.28515625" style="48" customWidth="1"/>
    <col min="2" max="2" width="73" style="49" customWidth="1"/>
    <col min="3" max="3" width="11.140625" style="49" customWidth="1"/>
    <col min="4" max="4" width="15.85546875" style="48" customWidth="1"/>
    <col min="5" max="5" width="19.140625" style="48" customWidth="1"/>
    <col min="6" max="6" width="23.28515625" style="48" customWidth="1"/>
    <col min="7" max="7" width="40.140625" style="50" customWidth="1"/>
    <col min="8" max="16384" width="9.140625" style="50"/>
  </cols>
  <sheetData>
    <row r="1" spans="1:7" ht="47.25" customHeight="1" x14ac:dyDescent="0.2">
      <c r="D1" s="242" t="s">
        <v>2082</v>
      </c>
      <c r="E1" s="242"/>
      <c r="F1" s="242"/>
      <c r="G1" s="242"/>
    </row>
    <row r="2" spans="1:7" ht="54" customHeight="1" x14ac:dyDescent="0.2">
      <c r="A2" s="243" t="s">
        <v>1470</v>
      </c>
      <c r="B2" s="243"/>
      <c r="C2" s="243"/>
      <c r="D2" s="243"/>
      <c r="E2" s="243"/>
      <c r="F2" s="243"/>
      <c r="G2" s="243"/>
    </row>
    <row r="3" spans="1:7" ht="16.5" customHeight="1" x14ac:dyDescent="0.2">
      <c r="A3" s="229" t="s">
        <v>2</v>
      </c>
      <c r="B3" s="229"/>
      <c r="C3" s="229"/>
      <c r="D3" s="229"/>
      <c r="E3" s="229"/>
      <c r="F3" s="229"/>
      <c r="G3" s="229"/>
    </row>
    <row r="4" spans="1:7" s="95" customFormat="1" ht="39" customHeight="1" x14ac:dyDescent="0.2">
      <c r="A4" s="223" t="s">
        <v>10</v>
      </c>
      <c r="B4" s="223"/>
      <c r="C4" s="3"/>
      <c r="D4" s="244" t="s">
        <v>211</v>
      </c>
      <c r="E4" s="244"/>
      <c r="F4" s="244"/>
      <c r="G4" s="244"/>
    </row>
    <row r="5" spans="1:7" ht="15" customHeight="1" x14ac:dyDescent="0.2">
      <c r="A5" s="51"/>
      <c r="B5" s="51"/>
      <c r="C5" s="51"/>
      <c r="D5" s="53"/>
      <c r="E5" s="53"/>
      <c r="F5" s="53"/>
    </row>
    <row r="6" spans="1:7" ht="45" customHeight="1" x14ac:dyDescent="0.2">
      <c r="A6" s="245" t="s">
        <v>2645</v>
      </c>
      <c r="B6" s="246" t="s">
        <v>76</v>
      </c>
      <c r="C6" s="247" t="s">
        <v>0</v>
      </c>
      <c r="D6" s="249" t="s">
        <v>212</v>
      </c>
      <c r="E6" s="249"/>
      <c r="F6" s="249"/>
      <c r="G6" s="250" t="s">
        <v>2804</v>
      </c>
    </row>
    <row r="7" spans="1:7" ht="213" customHeight="1" x14ac:dyDescent="0.2">
      <c r="A7" s="245"/>
      <c r="B7" s="246"/>
      <c r="C7" s="248"/>
      <c r="D7" s="91" t="s">
        <v>77</v>
      </c>
      <c r="E7" s="91" t="s">
        <v>78</v>
      </c>
      <c r="F7" s="91" t="s">
        <v>79</v>
      </c>
      <c r="G7" s="251"/>
    </row>
    <row r="8" spans="1:7" ht="11.25" customHeight="1" x14ac:dyDescent="0.2">
      <c r="A8" s="55">
        <v>1</v>
      </c>
      <c r="B8" s="55">
        <v>2</v>
      </c>
      <c r="C8" s="55">
        <v>3</v>
      </c>
      <c r="D8" s="55">
        <v>4</v>
      </c>
      <c r="E8" s="55">
        <v>5</v>
      </c>
      <c r="F8" s="55">
        <v>6</v>
      </c>
      <c r="G8" s="55">
        <v>7</v>
      </c>
    </row>
    <row r="9" spans="1:7" ht="21" customHeight="1" x14ac:dyDescent="0.2">
      <c r="A9" s="55"/>
      <c r="B9" s="56" t="s">
        <v>213</v>
      </c>
      <c r="C9" s="112">
        <v>19</v>
      </c>
      <c r="D9" s="57">
        <f>D10+D12+D26+D29+D36+D43+D47+D49+D53+D64+D72+D77+D92+D100+D104+D124+D137+D145+D149+D211+D222+D231+D236+D243+D248+D261+D263+D278+D284+D298+D314+D334++D353+D362+D368+D378+D391+D410</f>
        <v>0</v>
      </c>
      <c r="E9" s="57">
        <f>E10+E12+E26+E29+E36+E43+E47+E49+E53+E64+E72+E77+E92+E100+E104+E124+E137+E145+E149+E211+E222+E231+E236+E243+E248+E261+E263+E278+E284+E298+E314+E334++E353+E362+E368+E378+E391+E410</f>
        <v>0</v>
      </c>
      <c r="F9" s="113">
        <f>D9+E9</f>
        <v>0</v>
      </c>
      <c r="G9" s="114"/>
    </row>
    <row r="10" spans="1:7" s="60" customFormat="1" ht="32.25" customHeight="1" x14ac:dyDescent="0.25">
      <c r="A10" s="178" t="s">
        <v>2585</v>
      </c>
      <c r="B10" s="37" t="s">
        <v>214</v>
      </c>
      <c r="C10" s="58" t="s">
        <v>2084</v>
      </c>
      <c r="D10" s="59">
        <f>SUM(D11)</f>
        <v>0</v>
      </c>
      <c r="E10" s="59">
        <f>SUM(E11)</f>
        <v>0</v>
      </c>
      <c r="F10" s="59">
        <f>SUM(F11)</f>
        <v>0</v>
      </c>
      <c r="G10" s="115"/>
    </row>
    <row r="11" spans="1:7" s="63" customFormat="1" ht="31.5" x14ac:dyDescent="0.25">
      <c r="A11" s="116" t="s">
        <v>1725</v>
      </c>
      <c r="B11" s="117" t="s">
        <v>215</v>
      </c>
      <c r="C11" s="61" t="s">
        <v>2086</v>
      </c>
      <c r="D11" s="62"/>
      <c r="E11" s="118"/>
      <c r="F11" s="118">
        <f>D11+E11</f>
        <v>0</v>
      </c>
      <c r="G11" s="119"/>
    </row>
    <row r="12" spans="1:7" s="60" customFormat="1" ht="15.75" x14ac:dyDescent="0.25">
      <c r="A12" s="178" t="s">
        <v>2586</v>
      </c>
      <c r="B12" s="37" t="s">
        <v>33</v>
      </c>
      <c r="C12" s="58" t="s">
        <v>2085</v>
      </c>
      <c r="D12" s="59">
        <f>SUM(D13:D25)</f>
        <v>0</v>
      </c>
      <c r="E12" s="59">
        <f>SUM(E13:E25)</f>
        <v>0</v>
      </c>
      <c r="F12" s="59">
        <f>SUM(F13:F25)</f>
        <v>0</v>
      </c>
      <c r="G12" s="115"/>
    </row>
    <row r="13" spans="1:7" s="63" customFormat="1" ht="15.75" x14ac:dyDescent="0.25">
      <c r="A13" s="180" t="s">
        <v>1726</v>
      </c>
      <c r="B13" s="181" t="s">
        <v>216</v>
      </c>
      <c r="C13" s="61" t="s">
        <v>2088</v>
      </c>
      <c r="D13" s="62"/>
      <c r="E13" s="118"/>
      <c r="F13" s="118">
        <f t="shared" ref="F13:F25" si="0">D13+E13</f>
        <v>0</v>
      </c>
      <c r="G13" s="119"/>
    </row>
    <row r="14" spans="1:7" s="63" customFormat="1" ht="15.75" x14ac:dyDescent="0.25">
      <c r="A14" s="180" t="s">
        <v>1727</v>
      </c>
      <c r="B14" s="181" t="s">
        <v>217</v>
      </c>
      <c r="C14" s="61" t="s">
        <v>2232</v>
      </c>
      <c r="D14" s="62"/>
      <c r="E14" s="118"/>
      <c r="F14" s="118">
        <f t="shared" si="0"/>
        <v>0</v>
      </c>
      <c r="G14" s="119"/>
    </row>
    <row r="15" spans="1:7" s="63" customFormat="1" ht="15.75" x14ac:dyDescent="0.25">
      <c r="A15" s="180" t="s">
        <v>1728</v>
      </c>
      <c r="B15" s="181" t="s">
        <v>218</v>
      </c>
      <c r="C15" s="61" t="s">
        <v>2233</v>
      </c>
      <c r="D15" s="62"/>
      <c r="E15" s="118"/>
      <c r="F15" s="118">
        <f t="shared" si="0"/>
        <v>0</v>
      </c>
      <c r="G15" s="119"/>
    </row>
    <row r="16" spans="1:7" s="63" customFormat="1" ht="15.75" x14ac:dyDescent="0.25">
      <c r="A16" s="180" t="s">
        <v>1729</v>
      </c>
      <c r="B16" s="181" t="s">
        <v>219</v>
      </c>
      <c r="C16" s="61" t="s">
        <v>2234</v>
      </c>
      <c r="D16" s="62"/>
      <c r="E16" s="118"/>
      <c r="F16" s="118">
        <f t="shared" si="0"/>
        <v>0</v>
      </c>
      <c r="G16" s="119"/>
    </row>
    <row r="17" spans="1:7" s="63" customFormat="1" ht="15.75" x14ac:dyDescent="0.25">
      <c r="A17" s="180" t="s">
        <v>1730</v>
      </c>
      <c r="B17" s="181" t="s">
        <v>220</v>
      </c>
      <c r="C17" s="61" t="s">
        <v>2235</v>
      </c>
      <c r="D17" s="62"/>
      <c r="E17" s="118"/>
      <c r="F17" s="118">
        <f t="shared" si="0"/>
        <v>0</v>
      </c>
      <c r="G17" s="119"/>
    </row>
    <row r="18" spans="1:7" s="63" customFormat="1" ht="15.75" x14ac:dyDescent="0.25">
      <c r="A18" s="180" t="s">
        <v>1731</v>
      </c>
      <c r="B18" s="181" t="s">
        <v>221</v>
      </c>
      <c r="C18" s="61" t="s">
        <v>2236</v>
      </c>
      <c r="D18" s="62"/>
      <c r="E18" s="118"/>
      <c r="F18" s="118">
        <f t="shared" si="0"/>
        <v>0</v>
      </c>
      <c r="G18" s="119"/>
    </row>
    <row r="19" spans="1:7" s="63" customFormat="1" ht="15.75" x14ac:dyDescent="0.25">
      <c r="A19" s="180" t="s">
        <v>1732</v>
      </c>
      <c r="B19" s="181" t="s">
        <v>222</v>
      </c>
      <c r="C19" s="61" t="s">
        <v>2237</v>
      </c>
      <c r="D19" s="62"/>
      <c r="E19" s="118"/>
      <c r="F19" s="118">
        <f t="shared" si="0"/>
        <v>0</v>
      </c>
      <c r="G19" s="119"/>
    </row>
    <row r="20" spans="1:7" s="63" customFormat="1" ht="31.5" x14ac:dyDescent="0.25">
      <c r="A20" s="180" t="s">
        <v>1733</v>
      </c>
      <c r="B20" s="181" t="s">
        <v>223</v>
      </c>
      <c r="C20" s="61" t="s">
        <v>2238</v>
      </c>
      <c r="D20" s="62"/>
      <c r="E20" s="118"/>
      <c r="F20" s="118">
        <f t="shared" si="0"/>
        <v>0</v>
      </c>
      <c r="G20" s="119"/>
    </row>
    <row r="21" spans="1:7" s="63" customFormat="1" ht="31.5" x14ac:dyDescent="0.25">
      <c r="A21" s="180" t="s">
        <v>1734</v>
      </c>
      <c r="B21" s="181" t="s">
        <v>224</v>
      </c>
      <c r="C21" s="61" t="s">
        <v>2239</v>
      </c>
      <c r="D21" s="62"/>
      <c r="E21" s="118"/>
      <c r="F21" s="118">
        <f t="shared" si="0"/>
        <v>0</v>
      </c>
      <c r="G21" s="119"/>
    </row>
    <row r="22" spans="1:7" s="63" customFormat="1" ht="15.75" x14ac:dyDescent="0.25">
      <c r="A22" s="180" t="s">
        <v>1735</v>
      </c>
      <c r="B22" s="181" t="s">
        <v>83</v>
      </c>
      <c r="C22" s="61" t="s">
        <v>2240</v>
      </c>
      <c r="D22" s="62"/>
      <c r="E22" s="118"/>
      <c r="F22" s="118">
        <f t="shared" si="0"/>
        <v>0</v>
      </c>
      <c r="G22" s="119"/>
    </row>
    <row r="23" spans="1:7" s="63" customFormat="1" ht="15.75" x14ac:dyDescent="0.25">
      <c r="A23" s="180" t="s">
        <v>1736</v>
      </c>
      <c r="B23" s="181" t="s">
        <v>84</v>
      </c>
      <c r="C23" s="61" t="s">
        <v>2241</v>
      </c>
      <c r="D23" s="62"/>
      <c r="E23" s="118"/>
      <c r="F23" s="118">
        <f t="shared" si="0"/>
        <v>0</v>
      </c>
      <c r="G23" s="119"/>
    </row>
    <row r="24" spans="1:7" s="63" customFormat="1" ht="15.75" x14ac:dyDescent="0.25">
      <c r="A24" s="180" t="s">
        <v>1737</v>
      </c>
      <c r="B24" s="181" t="s">
        <v>225</v>
      </c>
      <c r="C24" s="61" t="s">
        <v>2242</v>
      </c>
      <c r="D24" s="62"/>
      <c r="E24" s="118"/>
      <c r="F24" s="118">
        <f t="shared" si="0"/>
        <v>0</v>
      </c>
      <c r="G24" s="119"/>
    </row>
    <row r="25" spans="1:7" s="63" customFormat="1" ht="15.75" x14ac:dyDescent="0.25">
      <c r="A25" s="180" t="s">
        <v>1738</v>
      </c>
      <c r="B25" s="181" t="s">
        <v>226</v>
      </c>
      <c r="C25" s="61" t="s">
        <v>2243</v>
      </c>
      <c r="D25" s="62"/>
      <c r="E25" s="118"/>
      <c r="F25" s="118">
        <f t="shared" si="0"/>
        <v>0</v>
      </c>
      <c r="G25" s="119"/>
    </row>
    <row r="26" spans="1:7" s="60" customFormat="1" ht="15.75" x14ac:dyDescent="0.25">
      <c r="A26" s="178" t="s">
        <v>2587</v>
      </c>
      <c r="B26" s="37" t="s">
        <v>24</v>
      </c>
      <c r="C26" s="58" t="s">
        <v>2089</v>
      </c>
      <c r="D26" s="59">
        <f>SUM(D27:D28)</f>
        <v>0</v>
      </c>
      <c r="E26" s="59">
        <f>SUM(E27:E28)</f>
        <v>0</v>
      </c>
      <c r="F26" s="59">
        <f>SUM(F27:F28)</f>
        <v>0</v>
      </c>
      <c r="G26" s="115"/>
    </row>
    <row r="27" spans="1:7" s="63" customFormat="1" ht="15.75" x14ac:dyDescent="0.25">
      <c r="A27" s="180" t="s">
        <v>1739</v>
      </c>
      <c r="B27" s="181" t="s">
        <v>85</v>
      </c>
      <c r="C27" s="61" t="s">
        <v>2090</v>
      </c>
      <c r="D27" s="62"/>
      <c r="E27" s="118"/>
      <c r="F27" s="118">
        <f>D27+E27</f>
        <v>0</v>
      </c>
      <c r="G27" s="119"/>
    </row>
    <row r="28" spans="1:7" s="63" customFormat="1" ht="15.75" x14ac:dyDescent="0.25">
      <c r="A28" s="180" t="s">
        <v>1740</v>
      </c>
      <c r="B28" s="181" t="s">
        <v>227</v>
      </c>
      <c r="C28" s="61" t="s">
        <v>2244</v>
      </c>
      <c r="D28" s="62"/>
      <c r="E28" s="118"/>
      <c r="F28" s="118">
        <f>D28+E28</f>
        <v>0</v>
      </c>
      <c r="G28" s="119"/>
    </row>
    <row r="29" spans="1:7" s="60" customFormat="1" ht="15.75" x14ac:dyDescent="0.25">
      <c r="A29" s="178" t="s">
        <v>2588</v>
      </c>
      <c r="B29" s="37" t="s">
        <v>21</v>
      </c>
      <c r="C29" s="58" t="s">
        <v>2091</v>
      </c>
      <c r="D29" s="59">
        <f>SUM(D30:D35)</f>
        <v>0</v>
      </c>
      <c r="E29" s="59">
        <f>SUM(E30:E35)</f>
        <v>0</v>
      </c>
      <c r="F29" s="59">
        <f>SUM(F30:F35)</f>
        <v>0</v>
      </c>
      <c r="G29" s="115"/>
    </row>
    <row r="30" spans="1:7" s="63" customFormat="1" ht="15.75" x14ac:dyDescent="0.25">
      <c r="A30" s="180" t="s">
        <v>1741</v>
      </c>
      <c r="B30" s="181" t="s">
        <v>228</v>
      </c>
      <c r="C30" s="61" t="s">
        <v>2092</v>
      </c>
      <c r="D30" s="62"/>
      <c r="E30" s="118"/>
      <c r="F30" s="118">
        <f t="shared" ref="F30:F35" si="1">D30+E30</f>
        <v>0</v>
      </c>
      <c r="G30" s="119"/>
    </row>
    <row r="31" spans="1:7" s="63" customFormat="1" ht="15.75" x14ac:dyDescent="0.25">
      <c r="A31" s="180" t="s">
        <v>1742</v>
      </c>
      <c r="B31" s="181" t="s">
        <v>229</v>
      </c>
      <c r="C31" s="61" t="s">
        <v>2093</v>
      </c>
      <c r="D31" s="62"/>
      <c r="E31" s="118"/>
      <c r="F31" s="118">
        <f t="shared" si="1"/>
        <v>0</v>
      </c>
      <c r="G31" s="119"/>
    </row>
    <row r="32" spans="1:7" s="63" customFormat="1" ht="15.75" x14ac:dyDescent="0.25">
      <c r="A32" s="180" t="s">
        <v>1743</v>
      </c>
      <c r="B32" s="181" t="s">
        <v>230</v>
      </c>
      <c r="C32" s="61" t="s">
        <v>2094</v>
      </c>
      <c r="D32" s="62"/>
      <c r="E32" s="118"/>
      <c r="F32" s="118">
        <f t="shared" si="1"/>
        <v>0</v>
      </c>
      <c r="G32" s="119"/>
    </row>
    <row r="33" spans="1:7" s="63" customFormat="1" ht="15.75" x14ac:dyDescent="0.25">
      <c r="A33" s="180" t="s">
        <v>1744</v>
      </c>
      <c r="B33" s="181" t="s">
        <v>231</v>
      </c>
      <c r="C33" s="61" t="s">
        <v>2095</v>
      </c>
      <c r="D33" s="62"/>
      <c r="E33" s="118"/>
      <c r="F33" s="118">
        <f t="shared" si="1"/>
        <v>0</v>
      </c>
      <c r="G33" s="119"/>
    </row>
    <row r="34" spans="1:7" s="63" customFormat="1" ht="15.75" x14ac:dyDescent="0.25">
      <c r="A34" s="180" t="s">
        <v>1745</v>
      </c>
      <c r="B34" s="181" t="s">
        <v>232</v>
      </c>
      <c r="C34" s="61" t="s">
        <v>2096</v>
      </c>
      <c r="D34" s="62"/>
      <c r="E34" s="118"/>
      <c r="F34" s="118">
        <f t="shared" si="1"/>
        <v>0</v>
      </c>
      <c r="G34" s="119"/>
    </row>
    <row r="35" spans="1:7" s="63" customFormat="1" ht="15.75" x14ac:dyDescent="0.25">
      <c r="A35" s="180" t="s">
        <v>1746</v>
      </c>
      <c r="B35" s="181" t="s">
        <v>1450</v>
      </c>
      <c r="C35" s="61" t="s">
        <v>2097</v>
      </c>
      <c r="D35" s="62"/>
      <c r="E35" s="118"/>
      <c r="F35" s="118">
        <f t="shared" si="1"/>
        <v>0</v>
      </c>
      <c r="G35" s="119"/>
    </row>
    <row r="36" spans="1:7" s="60" customFormat="1" ht="15.75" x14ac:dyDescent="0.25">
      <c r="A36" s="178" t="s">
        <v>2589</v>
      </c>
      <c r="B36" s="37" t="s">
        <v>8</v>
      </c>
      <c r="C36" s="64" t="s">
        <v>2098</v>
      </c>
      <c r="D36" s="59">
        <f>SUM(D37:D42)</f>
        <v>0</v>
      </c>
      <c r="E36" s="59">
        <f>SUM(E37:E42)</f>
        <v>0</v>
      </c>
      <c r="F36" s="59">
        <f>SUM(F37:F42)</f>
        <v>0</v>
      </c>
      <c r="G36" s="115"/>
    </row>
    <row r="37" spans="1:7" s="63" customFormat="1" ht="15.75" x14ac:dyDescent="0.25">
      <c r="A37" s="180" t="s">
        <v>1747</v>
      </c>
      <c r="B37" s="181" t="s">
        <v>233</v>
      </c>
      <c r="C37" s="61" t="s">
        <v>2099</v>
      </c>
      <c r="D37" s="62"/>
      <c r="E37" s="118"/>
      <c r="F37" s="118">
        <f t="shared" ref="F37:F42" si="2">D37+E37</f>
        <v>0</v>
      </c>
      <c r="G37" s="119"/>
    </row>
    <row r="38" spans="1:7" s="63" customFormat="1" ht="15.75" x14ac:dyDescent="0.25">
      <c r="A38" s="180" t="s">
        <v>1748</v>
      </c>
      <c r="B38" s="181" t="s">
        <v>234</v>
      </c>
      <c r="C38" s="61" t="s">
        <v>2245</v>
      </c>
      <c r="D38" s="62"/>
      <c r="E38" s="118"/>
      <c r="F38" s="118">
        <f t="shared" si="2"/>
        <v>0</v>
      </c>
      <c r="G38" s="119"/>
    </row>
    <row r="39" spans="1:7" s="63" customFormat="1" ht="15.75" x14ac:dyDescent="0.25">
      <c r="A39" s="180" t="s">
        <v>1749</v>
      </c>
      <c r="B39" s="181" t="s">
        <v>235</v>
      </c>
      <c r="C39" s="61" t="s">
        <v>2246</v>
      </c>
      <c r="D39" s="62"/>
      <c r="E39" s="118"/>
      <c r="F39" s="118">
        <f t="shared" si="2"/>
        <v>0</v>
      </c>
      <c r="G39" s="119"/>
    </row>
    <row r="40" spans="1:7" s="63" customFormat="1" ht="15.75" x14ac:dyDescent="0.25">
      <c r="A40" s="180" t="s">
        <v>1750</v>
      </c>
      <c r="B40" s="181" t="s">
        <v>1451</v>
      </c>
      <c r="C40" s="61" t="s">
        <v>2247</v>
      </c>
      <c r="D40" s="62"/>
      <c r="E40" s="118"/>
      <c r="F40" s="118">
        <f t="shared" si="2"/>
        <v>0</v>
      </c>
      <c r="G40" s="119"/>
    </row>
    <row r="41" spans="1:7" s="63" customFormat="1" ht="15.75" x14ac:dyDescent="0.25">
      <c r="A41" s="180" t="s">
        <v>1751</v>
      </c>
      <c r="B41" s="181" t="s">
        <v>1452</v>
      </c>
      <c r="C41" s="61" t="s">
        <v>2248</v>
      </c>
      <c r="D41" s="62"/>
      <c r="E41" s="118"/>
      <c r="F41" s="118">
        <f t="shared" si="2"/>
        <v>0</v>
      </c>
      <c r="G41" s="119"/>
    </row>
    <row r="42" spans="1:7" s="60" customFormat="1" ht="31.5" x14ac:dyDescent="0.25">
      <c r="A42" s="180" t="s">
        <v>1752</v>
      </c>
      <c r="B42" s="181" t="s">
        <v>139</v>
      </c>
      <c r="C42" s="61" t="s">
        <v>2249</v>
      </c>
      <c r="D42" s="62"/>
      <c r="E42" s="118"/>
      <c r="F42" s="118">
        <f t="shared" si="2"/>
        <v>0</v>
      </c>
      <c r="G42" s="119"/>
    </row>
    <row r="43" spans="1:7" s="60" customFormat="1" ht="15.75" x14ac:dyDescent="0.25">
      <c r="A43" s="178" t="s">
        <v>2590</v>
      </c>
      <c r="B43" s="37" t="s">
        <v>89</v>
      </c>
      <c r="C43" s="64" t="s">
        <v>2100</v>
      </c>
      <c r="D43" s="59">
        <f>SUM(D44:D46)</f>
        <v>0</v>
      </c>
      <c r="E43" s="59">
        <f>SUM(E44:E46)</f>
        <v>0</v>
      </c>
      <c r="F43" s="59">
        <f>SUM(F44:F46)</f>
        <v>0</v>
      </c>
      <c r="G43" s="115"/>
    </row>
    <row r="44" spans="1:7" s="63" customFormat="1" ht="15.75" x14ac:dyDescent="0.25">
      <c r="A44" s="180" t="s">
        <v>1753</v>
      </c>
      <c r="B44" s="181" t="s">
        <v>236</v>
      </c>
      <c r="C44" s="61" t="s">
        <v>2101</v>
      </c>
      <c r="D44" s="62"/>
      <c r="E44" s="118"/>
      <c r="F44" s="118">
        <f>D44+E44</f>
        <v>0</v>
      </c>
      <c r="G44" s="119"/>
    </row>
    <row r="45" spans="1:7" s="63" customFormat="1" ht="15.75" x14ac:dyDescent="0.25">
      <c r="A45" s="180" t="s">
        <v>1754</v>
      </c>
      <c r="B45" s="181" t="s">
        <v>237</v>
      </c>
      <c r="C45" s="61" t="s">
        <v>2250</v>
      </c>
      <c r="D45" s="62"/>
      <c r="E45" s="118"/>
      <c r="F45" s="118">
        <f>D45+E45</f>
        <v>0</v>
      </c>
      <c r="G45" s="119"/>
    </row>
    <row r="46" spans="1:7" s="63" customFormat="1" ht="15.75" x14ac:dyDescent="0.25">
      <c r="A46" s="180" t="s">
        <v>1755</v>
      </c>
      <c r="B46" s="181" t="s">
        <v>238</v>
      </c>
      <c r="C46" s="61" t="s">
        <v>2251</v>
      </c>
      <c r="D46" s="62"/>
      <c r="E46" s="118"/>
      <c r="F46" s="118">
        <f>D46+E46</f>
        <v>0</v>
      </c>
      <c r="G46" s="119"/>
    </row>
    <row r="47" spans="1:7" s="60" customFormat="1" ht="15.75" x14ac:dyDescent="0.25">
      <c r="A47" s="178" t="s">
        <v>2591</v>
      </c>
      <c r="B47" s="37" t="s">
        <v>91</v>
      </c>
      <c r="C47" s="64" t="s">
        <v>2102</v>
      </c>
      <c r="D47" s="59">
        <f>SUM(D48)</f>
        <v>0</v>
      </c>
      <c r="E47" s="59">
        <f>SUM(E48)</f>
        <v>0</v>
      </c>
      <c r="F47" s="59">
        <f>SUM(F48)</f>
        <v>0</v>
      </c>
      <c r="G47" s="115"/>
    </row>
    <row r="48" spans="1:7" s="63" customFormat="1" ht="15.75" x14ac:dyDescent="0.25">
      <c r="A48" s="116" t="s">
        <v>1756</v>
      </c>
      <c r="B48" s="117" t="s">
        <v>239</v>
      </c>
      <c r="C48" s="61" t="s">
        <v>2103</v>
      </c>
      <c r="D48" s="62"/>
      <c r="E48" s="118"/>
      <c r="F48" s="118">
        <f>D48+E48</f>
        <v>0</v>
      </c>
      <c r="G48" s="119"/>
    </row>
    <row r="49" spans="1:7" s="63" customFormat="1" ht="15.75" x14ac:dyDescent="0.2">
      <c r="A49" s="178" t="s">
        <v>2592</v>
      </c>
      <c r="B49" s="37" t="s">
        <v>93</v>
      </c>
      <c r="C49" s="64" t="s">
        <v>2104</v>
      </c>
      <c r="D49" s="59">
        <f>SUM(D50:D52)</f>
        <v>0</v>
      </c>
      <c r="E49" s="59">
        <f>SUM(E50:E52)</f>
        <v>0</v>
      </c>
      <c r="F49" s="59">
        <f>SUM(F50:F52)</f>
        <v>0</v>
      </c>
      <c r="G49" s="115"/>
    </row>
    <row r="50" spans="1:7" s="63" customFormat="1" ht="31.5" x14ac:dyDescent="0.25">
      <c r="A50" s="180" t="s">
        <v>1757</v>
      </c>
      <c r="B50" s="181" t="s">
        <v>96</v>
      </c>
      <c r="C50" s="61" t="s">
        <v>2105</v>
      </c>
      <c r="D50" s="62"/>
      <c r="E50" s="118"/>
      <c r="F50" s="118">
        <f>D50+E50</f>
        <v>0</v>
      </c>
      <c r="G50" s="119"/>
    </row>
    <row r="51" spans="1:7" s="63" customFormat="1" ht="15.75" x14ac:dyDescent="0.25">
      <c r="A51" s="180" t="s">
        <v>2593</v>
      </c>
      <c r="B51" s="181" t="s">
        <v>94</v>
      </c>
      <c r="C51" s="61" t="s">
        <v>2106</v>
      </c>
      <c r="D51" s="62"/>
      <c r="E51" s="118"/>
      <c r="F51" s="118">
        <f>D51+E51</f>
        <v>0</v>
      </c>
      <c r="G51" s="119"/>
    </row>
    <row r="52" spans="1:7" s="63" customFormat="1" ht="31.5" x14ac:dyDescent="0.25">
      <c r="A52" s="180" t="s">
        <v>2594</v>
      </c>
      <c r="B52" s="181" t="s">
        <v>95</v>
      </c>
      <c r="C52" s="61" t="s">
        <v>2507</v>
      </c>
      <c r="D52" s="62"/>
      <c r="E52" s="118"/>
      <c r="F52" s="118">
        <f>D52+E52</f>
        <v>0</v>
      </c>
      <c r="G52" s="119"/>
    </row>
    <row r="53" spans="1:7" s="63" customFormat="1" ht="15.75" x14ac:dyDescent="0.2">
      <c r="A53" s="178" t="s">
        <v>2595</v>
      </c>
      <c r="B53" s="37" t="s">
        <v>67</v>
      </c>
      <c r="C53" s="64" t="s">
        <v>2107</v>
      </c>
      <c r="D53" s="59">
        <f>SUM(D54:D63)</f>
        <v>0</v>
      </c>
      <c r="E53" s="59">
        <f>SUM(E54:E63)</f>
        <v>0</v>
      </c>
      <c r="F53" s="59">
        <f>SUM(F54:F63)</f>
        <v>0</v>
      </c>
      <c r="G53" s="115"/>
    </row>
    <row r="54" spans="1:7" s="63" customFormat="1" ht="15.75" x14ac:dyDescent="0.25">
      <c r="A54" s="180" t="s">
        <v>1758</v>
      </c>
      <c r="B54" s="181" t="s">
        <v>240</v>
      </c>
      <c r="C54" s="61" t="s">
        <v>2108</v>
      </c>
      <c r="D54" s="62"/>
      <c r="E54" s="118"/>
      <c r="F54" s="118">
        <f t="shared" ref="F54:F63" si="3">D54+E54</f>
        <v>0</v>
      </c>
      <c r="G54" s="119"/>
    </row>
    <row r="55" spans="1:7" s="63" customFormat="1" ht="15.75" x14ac:dyDescent="0.25">
      <c r="A55" s="180" t="s">
        <v>1759</v>
      </c>
      <c r="B55" s="181" t="s">
        <v>241</v>
      </c>
      <c r="C55" s="61" t="s">
        <v>2252</v>
      </c>
      <c r="D55" s="62"/>
      <c r="E55" s="118"/>
      <c r="F55" s="118">
        <f t="shared" si="3"/>
        <v>0</v>
      </c>
      <c r="G55" s="119"/>
    </row>
    <row r="56" spans="1:7" s="63" customFormat="1" ht="15.75" x14ac:dyDescent="0.25">
      <c r="A56" s="180" t="s">
        <v>1760</v>
      </c>
      <c r="B56" s="181" t="s">
        <v>1453</v>
      </c>
      <c r="C56" s="61" t="s">
        <v>2253</v>
      </c>
      <c r="D56" s="62"/>
      <c r="E56" s="118"/>
      <c r="F56" s="118">
        <f t="shared" si="3"/>
        <v>0</v>
      </c>
      <c r="G56" s="119"/>
    </row>
    <row r="57" spans="1:7" s="63" customFormat="1" ht="15.75" x14ac:dyDescent="0.25">
      <c r="A57" s="180" t="s">
        <v>1761</v>
      </c>
      <c r="B57" s="181" t="s">
        <v>242</v>
      </c>
      <c r="C57" s="61" t="s">
        <v>2254</v>
      </c>
      <c r="D57" s="62"/>
      <c r="E57" s="118"/>
      <c r="F57" s="118">
        <f t="shared" si="3"/>
        <v>0</v>
      </c>
      <c r="G57" s="119"/>
    </row>
    <row r="58" spans="1:7" s="63" customFormat="1" ht="15.75" x14ac:dyDescent="0.25">
      <c r="A58" s="180" t="s">
        <v>1762</v>
      </c>
      <c r="B58" s="181" t="s">
        <v>243</v>
      </c>
      <c r="C58" s="61" t="s">
        <v>2255</v>
      </c>
      <c r="D58" s="62"/>
      <c r="E58" s="118"/>
      <c r="F58" s="118">
        <f t="shared" si="3"/>
        <v>0</v>
      </c>
      <c r="G58" s="119"/>
    </row>
    <row r="59" spans="1:7" s="63" customFormat="1" ht="15.75" x14ac:dyDescent="0.25">
      <c r="A59" s="180" t="s">
        <v>1763</v>
      </c>
      <c r="B59" s="181" t="s">
        <v>244</v>
      </c>
      <c r="C59" s="61" t="s">
        <v>2256</v>
      </c>
      <c r="D59" s="62"/>
      <c r="E59" s="118"/>
      <c r="F59" s="118">
        <f t="shared" si="3"/>
        <v>0</v>
      </c>
      <c r="G59" s="119"/>
    </row>
    <row r="60" spans="1:7" s="60" customFormat="1" ht="15.75" x14ac:dyDescent="0.25">
      <c r="A60" s="180" t="s">
        <v>1764</v>
      </c>
      <c r="B60" s="181" t="s">
        <v>245</v>
      </c>
      <c r="C60" s="61" t="s">
        <v>2257</v>
      </c>
      <c r="D60" s="62"/>
      <c r="E60" s="118"/>
      <c r="F60" s="118">
        <f t="shared" si="3"/>
        <v>0</v>
      </c>
      <c r="G60" s="119"/>
    </row>
    <row r="61" spans="1:7" s="63" customFormat="1" ht="15.75" x14ac:dyDescent="0.25">
      <c r="A61" s="180" t="s">
        <v>1765</v>
      </c>
      <c r="B61" s="181" t="s">
        <v>246</v>
      </c>
      <c r="C61" s="61" t="s">
        <v>2258</v>
      </c>
      <c r="D61" s="62"/>
      <c r="E61" s="118"/>
      <c r="F61" s="118">
        <f t="shared" si="3"/>
        <v>0</v>
      </c>
      <c r="G61" s="119"/>
    </row>
    <row r="62" spans="1:7" s="63" customFormat="1" ht="15.75" x14ac:dyDescent="0.25">
      <c r="A62" s="180" t="s">
        <v>1766</v>
      </c>
      <c r="B62" s="181" t="s">
        <v>247</v>
      </c>
      <c r="C62" s="61" t="s">
        <v>2259</v>
      </c>
      <c r="D62" s="62"/>
      <c r="E62" s="118"/>
      <c r="F62" s="118">
        <f t="shared" si="3"/>
        <v>0</v>
      </c>
      <c r="G62" s="119"/>
    </row>
    <row r="63" spans="1:7" s="63" customFormat="1" ht="15.75" x14ac:dyDescent="0.25">
      <c r="A63" s="180" t="s">
        <v>1767</v>
      </c>
      <c r="B63" s="181" t="s">
        <v>248</v>
      </c>
      <c r="C63" s="61" t="s">
        <v>2260</v>
      </c>
      <c r="D63" s="62"/>
      <c r="E63" s="118"/>
      <c r="F63" s="118">
        <f t="shared" si="3"/>
        <v>0</v>
      </c>
      <c r="G63" s="119"/>
    </row>
    <row r="64" spans="1:7" s="63" customFormat="1" ht="15.75" x14ac:dyDescent="0.2">
      <c r="A64" s="178" t="s">
        <v>2596</v>
      </c>
      <c r="B64" s="37" t="s">
        <v>99</v>
      </c>
      <c r="C64" s="64" t="s">
        <v>2109</v>
      </c>
      <c r="D64" s="59">
        <f>SUM(D65:D71)</f>
        <v>0</v>
      </c>
      <c r="E64" s="59">
        <f>SUM(E65:E71)</f>
        <v>0</v>
      </c>
      <c r="F64" s="59">
        <f>SUM(F65:F71)</f>
        <v>0</v>
      </c>
      <c r="G64" s="115"/>
    </row>
    <row r="65" spans="1:7" s="63" customFormat="1" ht="15.75" x14ac:dyDescent="0.25">
      <c r="A65" s="180" t="s">
        <v>1768</v>
      </c>
      <c r="B65" s="181" t="s">
        <v>249</v>
      </c>
      <c r="C65" s="61" t="s">
        <v>2110</v>
      </c>
      <c r="D65" s="62"/>
      <c r="E65" s="118"/>
      <c r="F65" s="118">
        <f t="shared" ref="F65:F71" si="4">D65+E65</f>
        <v>0</v>
      </c>
      <c r="G65" s="119"/>
    </row>
    <row r="66" spans="1:7" s="63" customFormat="1" ht="15.75" x14ac:dyDescent="0.25">
      <c r="A66" s="180" t="s">
        <v>1769</v>
      </c>
      <c r="B66" s="181" t="s">
        <v>250</v>
      </c>
      <c r="C66" s="61" t="s">
        <v>2111</v>
      </c>
      <c r="D66" s="62"/>
      <c r="E66" s="118"/>
      <c r="F66" s="118">
        <f t="shared" si="4"/>
        <v>0</v>
      </c>
      <c r="G66" s="119"/>
    </row>
    <row r="67" spans="1:7" s="63" customFormat="1" ht="15.75" x14ac:dyDescent="0.25">
      <c r="A67" s="180" t="s">
        <v>1770</v>
      </c>
      <c r="B67" s="181" t="s">
        <v>251</v>
      </c>
      <c r="C67" s="61" t="s">
        <v>2261</v>
      </c>
      <c r="D67" s="62"/>
      <c r="E67" s="118"/>
      <c r="F67" s="118">
        <f t="shared" si="4"/>
        <v>0</v>
      </c>
      <c r="G67" s="119"/>
    </row>
    <row r="68" spans="1:7" s="60" customFormat="1" ht="15.75" x14ac:dyDescent="0.25">
      <c r="A68" s="180" t="s">
        <v>1771</v>
      </c>
      <c r="B68" s="181" t="s">
        <v>252</v>
      </c>
      <c r="C68" s="61" t="s">
        <v>2262</v>
      </c>
      <c r="D68" s="62"/>
      <c r="E68" s="118"/>
      <c r="F68" s="118">
        <f t="shared" si="4"/>
        <v>0</v>
      </c>
      <c r="G68" s="119"/>
    </row>
    <row r="69" spans="1:7" s="63" customFormat="1" ht="15.75" x14ac:dyDescent="0.25">
      <c r="A69" s="180" t="s">
        <v>1772</v>
      </c>
      <c r="B69" s="181" t="s">
        <v>253</v>
      </c>
      <c r="C69" s="61" t="s">
        <v>2263</v>
      </c>
      <c r="D69" s="62"/>
      <c r="E69" s="118"/>
      <c r="F69" s="118">
        <f t="shared" si="4"/>
        <v>0</v>
      </c>
      <c r="G69" s="119"/>
    </row>
    <row r="70" spans="1:7" s="63" customFormat="1" ht="15.75" x14ac:dyDescent="0.25">
      <c r="A70" s="180" t="s">
        <v>1773</v>
      </c>
      <c r="B70" s="181" t="s">
        <v>254</v>
      </c>
      <c r="C70" s="61" t="s">
        <v>2264</v>
      </c>
      <c r="D70" s="62"/>
      <c r="E70" s="118"/>
      <c r="F70" s="118">
        <f t="shared" si="4"/>
        <v>0</v>
      </c>
      <c r="G70" s="119"/>
    </row>
    <row r="71" spans="1:7" s="63" customFormat="1" ht="15.75" x14ac:dyDescent="0.25">
      <c r="A71" s="180" t="s">
        <v>1774</v>
      </c>
      <c r="B71" s="181" t="s">
        <v>255</v>
      </c>
      <c r="C71" s="61" t="s">
        <v>2265</v>
      </c>
      <c r="D71" s="62"/>
      <c r="E71" s="118"/>
      <c r="F71" s="118">
        <f t="shared" si="4"/>
        <v>0</v>
      </c>
      <c r="G71" s="119"/>
    </row>
    <row r="72" spans="1:7" s="63" customFormat="1" ht="15.75" x14ac:dyDescent="0.2">
      <c r="A72" s="178" t="s">
        <v>2597</v>
      </c>
      <c r="B72" s="37" t="s">
        <v>101</v>
      </c>
      <c r="C72" s="64" t="s">
        <v>2112</v>
      </c>
      <c r="D72" s="59">
        <f>SUM(D73:D76)</f>
        <v>0</v>
      </c>
      <c r="E72" s="59">
        <f>SUM(E73:E76)</f>
        <v>0</v>
      </c>
      <c r="F72" s="59">
        <f>SUM(F73:F76)</f>
        <v>0</v>
      </c>
      <c r="G72" s="115"/>
    </row>
    <row r="73" spans="1:7" s="60" customFormat="1" ht="15.75" x14ac:dyDescent="0.25">
      <c r="A73" s="180" t="s">
        <v>1775</v>
      </c>
      <c r="B73" s="181" t="s">
        <v>102</v>
      </c>
      <c r="C73" s="61" t="s">
        <v>2114</v>
      </c>
      <c r="D73" s="62"/>
      <c r="E73" s="118"/>
      <c r="F73" s="118">
        <f>D73+E73</f>
        <v>0</v>
      </c>
      <c r="G73" s="119"/>
    </row>
    <row r="74" spans="1:7" s="63" customFormat="1" ht="15.75" x14ac:dyDescent="0.25">
      <c r="A74" s="180" t="s">
        <v>1776</v>
      </c>
      <c r="B74" s="181" t="s">
        <v>256</v>
      </c>
      <c r="C74" s="61" t="s">
        <v>2115</v>
      </c>
      <c r="D74" s="62"/>
      <c r="E74" s="118"/>
      <c r="F74" s="118">
        <f>D74+E74</f>
        <v>0</v>
      </c>
      <c r="G74" s="119"/>
    </row>
    <row r="75" spans="1:7" s="63" customFormat="1" ht="15.75" x14ac:dyDescent="0.25">
      <c r="A75" s="180" t="s">
        <v>1777</v>
      </c>
      <c r="B75" s="181" t="s">
        <v>257</v>
      </c>
      <c r="C75" s="61" t="s">
        <v>2116</v>
      </c>
      <c r="D75" s="62"/>
      <c r="E75" s="118"/>
      <c r="F75" s="118">
        <f>D75+E75</f>
        <v>0</v>
      </c>
      <c r="G75" s="119"/>
    </row>
    <row r="76" spans="1:7" s="63" customFormat="1" ht="15.75" x14ac:dyDescent="0.25">
      <c r="A76" s="180" t="s">
        <v>1778</v>
      </c>
      <c r="B76" s="181" t="s">
        <v>258</v>
      </c>
      <c r="C76" s="61" t="s">
        <v>2117</v>
      </c>
      <c r="D76" s="62"/>
      <c r="E76" s="118"/>
      <c r="F76" s="118">
        <f>D76+E76</f>
        <v>0</v>
      </c>
      <c r="G76" s="119"/>
    </row>
    <row r="77" spans="1:7" s="63" customFormat="1" ht="15.75" x14ac:dyDescent="0.2">
      <c r="A77" s="178" t="s">
        <v>2598</v>
      </c>
      <c r="B77" s="37" t="s">
        <v>7</v>
      </c>
      <c r="C77" s="64" t="s">
        <v>2118</v>
      </c>
      <c r="D77" s="59">
        <f>SUM(D78:D91)</f>
        <v>0</v>
      </c>
      <c r="E77" s="59">
        <f>SUM(E78:E91)</f>
        <v>0</v>
      </c>
      <c r="F77" s="59">
        <f>SUM(F78:F91)</f>
        <v>0</v>
      </c>
      <c r="G77" s="115"/>
    </row>
    <row r="78" spans="1:7" s="63" customFormat="1" ht="15.75" x14ac:dyDescent="0.25">
      <c r="A78" s="180" t="s">
        <v>1779</v>
      </c>
      <c r="B78" s="181" t="s">
        <v>259</v>
      </c>
      <c r="C78" s="61" t="s">
        <v>2119</v>
      </c>
      <c r="D78" s="62"/>
      <c r="E78" s="118"/>
      <c r="F78" s="118">
        <f t="shared" ref="F78:F91" si="5">D78+E78</f>
        <v>0</v>
      </c>
      <c r="G78" s="119"/>
    </row>
    <row r="79" spans="1:7" s="63" customFormat="1" ht="15.75" x14ac:dyDescent="0.25">
      <c r="A79" s="180" t="s">
        <v>1780</v>
      </c>
      <c r="B79" s="181" t="s">
        <v>260</v>
      </c>
      <c r="C79" s="61" t="s">
        <v>2120</v>
      </c>
      <c r="D79" s="62"/>
      <c r="E79" s="118"/>
      <c r="F79" s="118">
        <f t="shared" si="5"/>
        <v>0</v>
      </c>
      <c r="G79" s="119"/>
    </row>
    <row r="80" spans="1:7" s="63" customFormat="1" ht="15.75" x14ac:dyDescent="0.25">
      <c r="A80" s="180" t="s">
        <v>1781</v>
      </c>
      <c r="B80" s="181" t="s">
        <v>261</v>
      </c>
      <c r="C80" s="61" t="s">
        <v>2121</v>
      </c>
      <c r="D80" s="62"/>
      <c r="E80" s="118"/>
      <c r="F80" s="118">
        <f t="shared" si="5"/>
        <v>0</v>
      </c>
      <c r="G80" s="119"/>
    </row>
    <row r="81" spans="1:7" s="63" customFormat="1" ht="15.75" x14ac:dyDescent="0.25">
      <c r="A81" s="180" t="s">
        <v>1782</v>
      </c>
      <c r="B81" s="181" t="s">
        <v>262</v>
      </c>
      <c r="C81" s="61" t="s">
        <v>2266</v>
      </c>
      <c r="D81" s="62"/>
      <c r="E81" s="118"/>
      <c r="F81" s="118">
        <f t="shared" si="5"/>
        <v>0</v>
      </c>
      <c r="G81" s="119"/>
    </row>
    <row r="82" spans="1:7" s="63" customFormat="1" ht="15.75" x14ac:dyDescent="0.25">
      <c r="A82" s="180" t="s">
        <v>1783</v>
      </c>
      <c r="B82" s="181" t="s">
        <v>263</v>
      </c>
      <c r="C82" s="61" t="s">
        <v>2267</v>
      </c>
      <c r="D82" s="62"/>
      <c r="E82" s="118"/>
      <c r="F82" s="118">
        <f t="shared" si="5"/>
        <v>0</v>
      </c>
      <c r="G82" s="119"/>
    </row>
    <row r="83" spans="1:7" s="63" customFormat="1" ht="15.75" x14ac:dyDescent="0.25">
      <c r="A83" s="180" t="s">
        <v>1784</v>
      </c>
      <c r="B83" s="181" t="s">
        <v>264</v>
      </c>
      <c r="C83" s="61" t="s">
        <v>2268</v>
      </c>
      <c r="D83" s="62"/>
      <c r="E83" s="118"/>
      <c r="F83" s="118">
        <f t="shared" si="5"/>
        <v>0</v>
      </c>
      <c r="G83" s="119"/>
    </row>
    <row r="84" spans="1:7" s="63" customFormat="1" ht="15.75" x14ac:dyDescent="0.25">
      <c r="A84" s="180" t="s">
        <v>1785</v>
      </c>
      <c r="B84" s="181" t="s">
        <v>1454</v>
      </c>
      <c r="C84" s="61" t="s">
        <v>2269</v>
      </c>
      <c r="D84" s="62"/>
      <c r="E84" s="118"/>
      <c r="F84" s="118">
        <f t="shared" si="5"/>
        <v>0</v>
      </c>
      <c r="G84" s="119"/>
    </row>
    <row r="85" spans="1:7" s="63" customFormat="1" ht="15.75" x14ac:dyDescent="0.25">
      <c r="A85" s="180" t="s">
        <v>1786</v>
      </c>
      <c r="B85" s="181" t="s">
        <v>265</v>
      </c>
      <c r="C85" s="61" t="s">
        <v>2270</v>
      </c>
      <c r="D85" s="62"/>
      <c r="E85" s="118"/>
      <c r="F85" s="118">
        <f t="shared" si="5"/>
        <v>0</v>
      </c>
      <c r="G85" s="119"/>
    </row>
    <row r="86" spans="1:7" s="63" customFormat="1" ht="15.75" x14ac:dyDescent="0.25">
      <c r="A86" s="180" t="s">
        <v>1787</v>
      </c>
      <c r="B86" s="181" t="s">
        <v>266</v>
      </c>
      <c r="C86" s="61" t="s">
        <v>2271</v>
      </c>
      <c r="D86" s="62"/>
      <c r="E86" s="118"/>
      <c r="F86" s="118">
        <f t="shared" si="5"/>
        <v>0</v>
      </c>
      <c r="G86" s="119"/>
    </row>
    <row r="87" spans="1:7" s="60" customFormat="1" ht="31.5" x14ac:dyDescent="0.25">
      <c r="A87" s="180" t="s">
        <v>1788</v>
      </c>
      <c r="B87" s="181" t="s">
        <v>267</v>
      </c>
      <c r="C87" s="61" t="s">
        <v>2272</v>
      </c>
      <c r="D87" s="62"/>
      <c r="E87" s="118"/>
      <c r="F87" s="118">
        <f t="shared" si="5"/>
        <v>0</v>
      </c>
      <c r="G87" s="119"/>
    </row>
    <row r="88" spans="1:7" s="63" customFormat="1" ht="15.75" x14ac:dyDescent="0.25">
      <c r="A88" s="180" t="s">
        <v>1789</v>
      </c>
      <c r="B88" s="181" t="s">
        <v>108</v>
      </c>
      <c r="C88" s="61" t="s">
        <v>2273</v>
      </c>
      <c r="D88" s="65"/>
      <c r="E88" s="118"/>
      <c r="F88" s="118">
        <f t="shared" si="5"/>
        <v>0</v>
      </c>
      <c r="G88" s="119"/>
    </row>
    <row r="89" spans="1:7" s="63" customFormat="1" ht="15.75" x14ac:dyDescent="0.25">
      <c r="A89" s="180" t="s">
        <v>1790</v>
      </c>
      <c r="B89" s="181" t="s">
        <v>268</v>
      </c>
      <c r="C89" s="61" t="s">
        <v>2274</v>
      </c>
      <c r="D89" s="62"/>
      <c r="E89" s="118"/>
      <c r="F89" s="118">
        <f t="shared" si="5"/>
        <v>0</v>
      </c>
      <c r="G89" s="119"/>
    </row>
    <row r="90" spans="1:7" s="63" customFormat="1" ht="15.75" x14ac:dyDescent="0.25">
      <c r="A90" s="180" t="s">
        <v>1791</v>
      </c>
      <c r="B90" s="181" t="s">
        <v>1792</v>
      </c>
      <c r="C90" s="61" t="s">
        <v>2275</v>
      </c>
      <c r="D90" s="62"/>
      <c r="E90" s="118"/>
      <c r="F90" s="118">
        <f t="shared" si="5"/>
        <v>0</v>
      </c>
      <c r="G90" s="119"/>
    </row>
    <row r="91" spans="1:7" s="63" customFormat="1" ht="15.75" x14ac:dyDescent="0.25">
      <c r="A91" s="180" t="s">
        <v>1793</v>
      </c>
      <c r="B91" s="181" t="s">
        <v>269</v>
      </c>
      <c r="C91" s="61" t="s">
        <v>2276</v>
      </c>
      <c r="D91" s="62"/>
      <c r="E91" s="118"/>
      <c r="F91" s="118">
        <f t="shared" si="5"/>
        <v>0</v>
      </c>
      <c r="G91" s="119"/>
    </row>
    <row r="92" spans="1:7" s="63" customFormat="1" ht="15.75" x14ac:dyDescent="0.2">
      <c r="A92" s="178" t="s">
        <v>2599</v>
      </c>
      <c r="B92" s="37" t="s">
        <v>48</v>
      </c>
      <c r="C92" s="64" t="s">
        <v>2122</v>
      </c>
      <c r="D92" s="59">
        <f>SUM(D93:D99)</f>
        <v>0</v>
      </c>
      <c r="E92" s="59">
        <f>SUM(E93:E99)</f>
        <v>0</v>
      </c>
      <c r="F92" s="59">
        <f>SUM(F93:F99)</f>
        <v>0</v>
      </c>
      <c r="G92" s="115"/>
    </row>
    <row r="93" spans="1:7" s="63" customFormat="1" ht="31.5" x14ac:dyDescent="0.25">
      <c r="A93" s="180" t="s">
        <v>1794</v>
      </c>
      <c r="B93" s="181" t="s">
        <v>270</v>
      </c>
      <c r="C93" s="61" t="s">
        <v>2123</v>
      </c>
      <c r="D93" s="62"/>
      <c r="E93" s="118"/>
      <c r="F93" s="118">
        <f t="shared" ref="F93:F99" si="6">D93+E93</f>
        <v>0</v>
      </c>
      <c r="G93" s="119"/>
    </row>
    <row r="94" spans="1:7" s="63" customFormat="1" ht="31.5" x14ac:dyDescent="0.25">
      <c r="A94" s="180" t="s">
        <v>1795</v>
      </c>
      <c r="B94" s="181" t="s">
        <v>271</v>
      </c>
      <c r="C94" s="61" t="s">
        <v>2124</v>
      </c>
      <c r="D94" s="62"/>
      <c r="E94" s="118"/>
      <c r="F94" s="118">
        <f t="shared" si="6"/>
        <v>0</v>
      </c>
      <c r="G94" s="119"/>
    </row>
    <row r="95" spans="1:7" s="60" customFormat="1" ht="31.5" x14ac:dyDescent="0.25">
      <c r="A95" s="180" t="s">
        <v>1796</v>
      </c>
      <c r="B95" s="181" t="s">
        <v>2622</v>
      </c>
      <c r="C95" s="61" t="s">
        <v>2277</v>
      </c>
      <c r="D95" s="65"/>
      <c r="E95" s="118"/>
      <c r="F95" s="118">
        <f t="shared" si="6"/>
        <v>0</v>
      </c>
      <c r="G95" s="119"/>
    </row>
    <row r="96" spans="1:7" s="63" customFormat="1" ht="15.75" x14ac:dyDescent="0.25">
      <c r="A96" s="180" t="s">
        <v>1797</v>
      </c>
      <c r="B96" s="181" t="s">
        <v>272</v>
      </c>
      <c r="C96" s="61" t="s">
        <v>2278</v>
      </c>
      <c r="D96" s="62"/>
      <c r="E96" s="118"/>
      <c r="F96" s="118">
        <f t="shared" si="6"/>
        <v>0</v>
      </c>
      <c r="G96" s="119"/>
    </row>
    <row r="97" spans="1:7" s="63" customFormat="1" ht="15.75" x14ac:dyDescent="0.25">
      <c r="A97" s="180" t="s">
        <v>1798</v>
      </c>
      <c r="B97" s="181" t="s">
        <v>273</v>
      </c>
      <c r="C97" s="61" t="s">
        <v>2279</v>
      </c>
      <c r="D97" s="62"/>
      <c r="E97" s="118"/>
      <c r="F97" s="118">
        <f t="shared" si="6"/>
        <v>0</v>
      </c>
      <c r="G97" s="119"/>
    </row>
    <row r="98" spans="1:7" s="63" customFormat="1" ht="15.75" x14ac:dyDescent="0.25">
      <c r="A98" s="180" t="s">
        <v>1799</v>
      </c>
      <c r="B98" s="181" t="s">
        <v>274</v>
      </c>
      <c r="C98" s="61" t="s">
        <v>2280</v>
      </c>
      <c r="D98" s="62"/>
      <c r="E98" s="118"/>
      <c r="F98" s="118">
        <f t="shared" si="6"/>
        <v>0</v>
      </c>
      <c r="G98" s="119"/>
    </row>
    <row r="99" spans="1:7" s="60" customFormat="1" ht="15.75" x14ac:dyDescent="0.25">
      <c r="A99" s="180" t="s">
        <v>1800</v>
      </c>
      <c r="B99" s="181" t="s">
        <v>275</v>
      </c>
      <c r="C99" s="61" t="s">
        <v>2281</v>
      </c>
      <c r="D99" s="62"/>
      <c r="E99" s="118"/>
      <c r="F99" s="118">
        <f t="shared" si="6"/>
        <v>0</v>
      </c>
      <c r="G99" s="119"/>
    </row>
    <row r="100" spans="1:7" s="63" customFormat="1" ht="15.75" x14ac:dyDescent="0.2">
      <c r="A100" s="178" t="s">
        <v>2600</v>
      </c>
      <c r="B100" s="37" t="s">
        <v>25</v>
      </c>
      <c r="C100" s="64" t="s">
        <v>2125</v>
      </c>
      <c r="D100" s="59">
        <f>SUM(D101:D103)</f>
        <v>0</v>
      </c>
      <c r="E100" s="59">
        <f>SUM(E101:E103)</f>
        <v>0</v>
      </c>
      <c r="F100" s="59">
        <f>SUM(F101:F103)</f>
        <v>0</v>
      </c>
      <c r="G100" s="115"/>
    </row>
    <row r="101" spans="1:7" s="63" customFormat="1" ht="15.75" x14ac:dyDescent="0.25">
      <c r="A101" s="180" t="s">
        <v>1801</v>
      </c>
      <c r="B101" s="181" t="s">
        <v>112</v>
      </c>
      <c r="C101" s="61" t="s">
        <v>2145</v>
      </c>
      <c r="D101" s="62"/>
      <c r="E101" s="118"/>
      <c r="F101" s="118">
        <f>D101+E101</f>
        <v>0</v>
      </c>
      <c r="G101" s="119"/>
    </row>
    <row r="102" spans="1:7" s="63" customFormat="1" ht="15.75" x14ac:dyDescent="0.25">
      <c r="A102" s="180" t="s">
        <v>1802</v>
      </c>
      <c r="B102" s="181" t="s">
        <v>113</v>
      </c>
      <c r="C102" s="61" t="s">
        <v>2146</v>
      </c>
      <c r="D102" s="62"/>
      <c r="E102" s="118"/>
      <c r="F102" s="118">
        <f>D102+E102</f>
        <v>0</v>
      </c>
      <c r="G102" s="119"/>
    </row>
    <row r="103" spans="1:7" s="63" customFormat="1" ht="15.75" x14ac:dyDescent="0.25">
      <c r="A103" s="180" t="s">
        <v>1803</v>
      </c>
      <c r="B103" s="181" t="s">
        <v>276</v>
      </c>
      <c r="C103" s="61" t="s">
        <v>2147</v>
      </c>
      <c r="D103" s="62"/>
      <c r="E103" s="118"/>
      <c r="F103" s="118">
        <f>D103+E103</f>
        <v>0</v>
      </c>
      <c r="G103" s="119"/>
    </row>
    <row r="104" spans="1:7" s="63" customFormat="1" ht="15.75" x14ac:dyDescent="0.2">
      <c r="A104" s="178" t="s">
        <v>2601</v>
      </c>
      <c r="B104" s="37" t="s">
        <v>3</v>
      </c>
      <c r="C104" s="64" t="s">
        <v>2129</v>
      </c>
      <c r="D104" s="59">
        <f>SUM(D105:D123)</f>
        <v>0</v>
      </c>
      <c r="E104" s="59">
        <f>SUM(E105:E123)</f>
        <v>0</v>
      </c>
      <c r="F104" s="59">
        <f>SUM(F105:F123)</f>
        <v>0</v>
      </c>
      <c r="G104" s="115"/>
    </row>
    <row r="105" spans="1:7" s="63" customFormat="1" ht="15.75" x14ac:dyDescent="0.25">
      <c r="A105" s="180" t="s">
        <v>1804</v>
      </c>
      <c r="B105" s="181" t="s">
        <v>277</v>
      </c>
      <c r="C105" s="61" t="s">
        <v>2130</v>
      </c>
      <c r="D105" s="62"/>
      <c r="E105" s="118"/>
      <c r="F105" s="118">
        <f t="shared" ref="F105:F123" si="7">D105+E105</f>
        <v>0</v>
      </c>
      <c r="G105" s="119"/>
    </row>
    <row r="106" spans="1:7" s="63" customFormat="1" ht="15.75" x14ac:dyDescent="0.25">
      <c r="A106" s="180" t="s">
        <v>1805</v>
      </c>
      <c r="B106" s="181" t="s">
        <v>278</v>
      </c>
      <c r="C106" s="61" t="s">
        <v>2131</v>
      </c>
      <c r="D106" s="62"/>
      <c r="E106" s="118"/>
      <c r="F106" s="118">
        <f t="shared" si="7"/>
        <v>0</v>
      </c>
      <c r="G106" s="119"/>
    </row>
    <row r="107" spans="1:7" s="63" customFormat="1" ht="15.75" x14ac:dyDescent="0.25">
      <c r="A107" s="180" t="s">
        <v>1806</v>
      </c>
      <c r="B107" s="181" t="s">
        <v>279</v>
      </c>
      <c r="C107" s="61" t="s">
        <v>2282</v>
      </c>
      <c r="D107" s="62"/>
      <c r="E107" s="118"/>
      <c r="F107" s="118">
        <f t="shared" si="7"/>
        <v>0</v>
      </c>
      <c r="G107" s="119"/>
    </row>
    <row r="108" spans="1:7" s="63" customFormat="1" ht="15.75" x14ac:dyDescent="0.25">
      <c r="A108" s="180" t="s">
        <v>1807</v>
      </c>
      <c r="B108" s="181" t="s">
        <v>280</v>
      </c>
      <c r="C108" s="61" t="s">
        <v>2283</v>
      </c>
      <c r="D108" s="62"/>
      <c r="E108" s="118"/>
      <c r="F108" s="118">
        <f t="shared" si="7"/>
        <v>0</v>
      </c>
      <c r="G108" s="119"/>
    </row>
    <row r="109" spans="1:7" s="63" customFormat="1" ht="15.75" x14ac:dyDescent="0.25">
      <c r="A109" s="180" t="s">
        <v>1808</v>
      </c>
      <c r="B109" s="181" t="s">
        <v>281</v>
      </c>
      <c r="C109" s="61" t="s">
        <v>2284</v>
      </c>
      <c r="D109" s="62"/>
      <c r="E109" s="118"/>
      <c r="F109" s="118">
        <f t="shared" si="7"/>
        <v>0</v>
      </c>
      <c r="G109" s="119"/>
    </row>
    <row r="110" spans="1:7" s="63" customFormat="1" ht="15.75" x14ac:dyDescent="0.25">
      <c r="A110" s="180" t="s">
        <v>2602</v>
      </c>
      <c r="B110" s="181" t="s">
        <v>282</v>
      </c>
      <c r="C110" s="61" t="s">
        <v>2285</v>
      </c>
      <c r="D110" s="62"/>
      <c r="E110" s="118"/>
      <c r="F110" s="118">
        <f t="shared" si="7"/>
        <v>0</v>
      </c>
      <c r="G110" s="119"/>
    </row>
    <row r="111" spans="1:7" s="63" customFormat="1" ht="31.5" x14ac:dyDescent="0.2">
      <c r="A111" s="182" t="s">
        <v>2603</v>
      </c>
      <c r="B111" s="182" t="s">
        <v>2604</v>
      </c>
      <c r="C111" s="61" t="s">
        <v>2286</v>
      </c>
      <c r="D111" s="62"/>
      <c r="E111" s="118"/>
      <c r="F111" s="118">
        <f t="shared" si="7"/>
        <v>0</v>
      </c>
      <c r="G111" s="119"/>
    </row>
    <row r="112" spans="1:7" s="63" customFormat="1" ht="31.5" x14ac:dyDescent="0.2">
      <c r="A112" s="182" t="s">
        <v>2605</v>
      </c>
      <c r="B112" s="182" t="s">
        <v>2606</v>
      </c>
      <c r="C112" s="61" t="s">
        <v>2287</v>
      </c>
      <c r="D112" s="62"/>
      <c r="E112" s="118"/>
      <c r="F112" s="118">
        <f t="shared" si="7"/>
        <v>0</v>
      </c>
      <c r="G112" s="119"/>
    </row>
    <row r="113" spans="1:7" s="63" customFormat="1" ht="15.75" x14ac:dyDescent="0.25">
      <c r="A113" s="180" t="s">
        <v>1809</v>
      </c>
      <c r="B113" s="181" t="s">
        <v>283</v>
      </c>
      <c r="C113" s="61" t="s">
        <v>2288</v>
      </c>
      <c r="D113" s="62"/>
      <c r="E113" s="118"/>
      <c r="F113" s="118">
        <f t="shared" si="7"/>
        <v>0</v>
      </c>
      <c r="G113" s="119"/>
    </row>
    <row r="114" spans="1:7" s="63" customFormat="1" ht="31.5" x14ac:dyDescent="0.25">
      <c r="A114" s="180" t="s">
        <v>1810</v>
      </c>
      <c r="B114" s="181" t="s">
        <v>1811</v>
      </c>
      <c r="C114" s="61" t="s">
        <v>2289</v>
      </c>
      <c r="D114" s="62"/>
      <c r="E114" s="118"/>
      <c r="F114" s="118">
        <f t="shared" si="7"/>
        <v>0</v>
      </c>
      <c r="G114" s="119"/>
    </row>
    <row r="115" spans="1:7" s="63" customFormat="1" ht="31.5" x14ac:dyDescent="0.25">
      <c r="A115" s="180" t="s">
        <v>1812</v>
      </c>
      <c r="B115" s="181" t="s">
        <v>1598</v>
      </c>
      <c r="C115" s="61" t="s">
        <v>2290</v>
      </c>
      <c r="D115" s="62"/>
      <c r="E115" s="118"/>
      <c r="F115" s="118">
        <f t="shared" si="7"/>
        <v>0</v>
      </c>
      <c r="G115" s="119"/>
    </row>
    <row r="116" spans="1:7" s="60" customFormat="1" ht="15.75" x14ac:dyDescent="0.25">
      <c r="A116" s="180" t="s">
        <v>1813</v>
      </c>
      <c r="B116" s="181" t="s">
        <v>284</v>
      </c>
      <c r="C116" s="61" t="s">
        <v>2291</v>
      </c>
      <c r="D116" s="62"/>
      <c r="E116" s="118"/>
      <c r="F116" s="118">
        <f t="shared" si="7"/>
        <v>0</v>
      </c>
      <c r="G116" s="119"/>
    </row>
    <row r="117" spans="1:7" s="63" customFormat="1" ht="15.75" x14ac:dyDescent="0.25">
      <c r="A117" s="180" t="s">
        <v>1814</v>
      </c>
      <c r="B117" s="181" t="s">
        <v>285</v>
      </c>
      <c r="C117" s="61" t="s">
        <v>2292</v>
      </c>
      <c r="D117" s="62"/>
      <c r="E117" s="118"/>
      <c r="F117" s="118">
        <f t="shared" si="7"/>
        <v>0</v>
      </c>
      <c r="G117" s="119"/>
    </row>
    <row r="118" spans="1:7" s="63" customFormat="1" ht="31.5" x14ac:dyDescent="0.25">
      <c r="A118" s="180" t="s">
        <v>1815</v>
      </c>
      <c r="B118" s="181" t="s">
        <v>286</v>
      </c>
      <c r="C118" s="61" t="s">
        <v>2293</v>
      </c>
      <c r="D118" s="62"/>
      <c r="E118" s="118"/>
      <c r="F118" s="118">
        <f t="shared" si="7"/>
        <v>0</v>
      </c>
      <c r="G118" s="119"/>
    </row>
    <row r="119" spans="1:7" s="63" customFormat="1" ht="15.75" x14ac:dyDescent="0.25">
      <c r="A119" s="180" t="s">
        <v>1816</v>
      </c>
      <c r="B119" s="181" t="s">
        <v>287</v>
      </c>
      <c r="C119" s="61" t="s">
        <v>2294</v>
      </c>
      <c r="D119" s="62"/>
      <c r="E119" s="118"/>
      <c r="F119" s="118">
        <f t="shared" si="7"/>
        <v>0</v>
      </c>
      <c r="G119" s="119"/>
    </row>
    <row r="120" spans="1:7" s="63" customFormat="1" ht="15.75" x14ac:dyDescent="0.25">
      <c r="A120" s="180" t="s">
        <v>1817</v>
      </c>
      <c r="B120" s="181" t="s">
        <v>288</v>
      </c>
      <c r="C120" s="61" t="s">
        <v>2295</v>
      </c>
      <c r="D120" s="62"/>
      <c r="E120" s="118"/>
      <c r="F120" s="118">
        <f t="shared" si="7"/>
        <v>0</v>
      </c>
      <c r="G120" s="119"/>
    </row>
    <row r="121" spans="1:7" s="63" customFormat="1" ht="15.75" x14ac:dyDescent="0.25">
      <c r="A121" s="180" t="s">
        <v>1818</v>
      </c>
      <c r="B121" s="181" t="s">
        <v>289</v>
      </c>
      <c r="C121" s="61" t="s">
        <v>2296</v>
      </c>
      <c r="D121" s="62"/>
      <c r="E121" s="118"/>
      <c r="F121" s="118">
        <f t="shared" si="7"/>
        <v>0</v>
      </c>
      <c r="G121" s="119"/>
    </row>
    <row r="122" spans="1:7" s="63" customFormat="1" ht="15.75" x14ac:dyDescent="0.25">
      <c r="A122" s="180" t="s">
        <v>1819</v>
      </c>
      <c r="B122" s="181" t="s">
        <v>290</v>
      </c>
      <c r="C122" s="61" t="s">
        <v>2607</v>
      </c>
      <c r="D122" s="62"/>
      <c r="E122" s="118"/>
      <c r="F122" s="118">
        <f t="shared" si="7"/>
        <v>0</v>
      </c>
      <c r="G122" s="119"/>
    </row>
    <row r="123" spans="1:7" s="63" customFormat="1" ht="15.75" x14ac:dyDescent="0.25">
      <c r="A123" s="180" t="s">
        <v>1820</v>
      </c>
      <c r="B123" s="181" t="s">
        <v>291</v>
      </c>
      <c r="C123" s="61" t="s">
        <v>2293</v>
      </c>
      <c r="D123" s="62"/>
      <c r="E123" s="118"/>
      <c r="F123" s="118">
        <f t="shared" si="7"/>
        <v>0</v>
      </c>
      <c r="G123" s="119"/>
    </row>
    <row r="124" spans="1:7" s="63" customFormat="1" ht="15.75" x14ac:dyDescent="0.2">
      <c r="A124" s="178" t="s">
        <v>2608</v>
      </c>
      <c r="B124" s="37" t="s">
        <v>9</v>
      </c>
      <c r="C124" s="64" t="s">
        <v>2132</v>
      </c>
      <c r="D124" s="59">
        <f>SUM(D125:D136)</f>
        <v>0</v>
      </c>
      <c r="E124" s="59">
        <f>SUM(E125:E136)</f>
        <v>0</v>
      </c>
      <c r="F124" s="59">
        <f>SUM(F125:F136)</f>
        <v>0</v>
      </c>
      <c r="G124" s="115"/>
    </row>
    <row r="125" spans="1:7" s="63" customFormat="1" ht="15.75" x14ac:dyDescent="0.25">
      <c r="A125" s="180" t="s">
        <v>1821</v>
      </c>
      <c r="B125" s="181" t="s">
        <v>292</v>
      </c>
      <c r="C125" s="61" t="s">
        <v>2133</v>
      </c>
      <c r="D125" s="62"/>
      <c r="E125" s="118"/>
      <c r="F125" s="118">
        <f t="shared" ref="F125:F136" si="8">D125+E125</f>
        <v>0</v>
      </c>
      <c r="G125" s="119"/>
    </row>
    <row r="126" spans="1:7" s="63" customFormat="1" ht="15.75" x14ac:dyDescent="0.25">
      <c r="A126" s="180" t="s">
        <v>1822</v>
      </c>
      <c r="B126" s="181" t="s">
        <v>293</v>
      </c>
      <c r="C126" s="61" t="s">
        <v>2297</v>
      </c>
      <c r="D126" s="62"/>
      <c r="E126" s="118"/>
      <c r="F126" s="118">
        <f t="shared" si="8"/>
        <v>0</v>
      </c>
      <c r="G126" s="119"/>
    </row>
    <row r="127" spans="1:7" s="63" customFormat="1" ht="15.75" x14ac:dyDescent="0.25">
      <c r="A127" s="180" t="s">
        <v>1823</v>
      </c>
      <c r="B127" s="181" t="s">
        <v>294</v>
      </c>
      <c r="C127" s="61" t="s">
        <v>2298</v>
      </c>
      <c r="D127" s="62"/>
      <c r="E127" s="118"/>
      <c r="F127" s="118">
        <f t="shared" si="8"/>
        <v>0</v>
      </c>
      <c r="G127" s="119"/>
    </row>
    <row r="128" spans="1:7" s="63" customFormat="1" ht="15.75" x14ac:dyDescent="0.25">
      <c r="A128" s="180" t="s">
        <v>1824</v>
      </c>
      <c r="B128" s="181" t="s">
        <v>295</v>
      </c>
      <c r="C128" s="61" t="s">
        <v>2299</v>
      </c>
      <c r="D128" s="62"/>
      <c r="E128" s="118"/>
      <c r="F128" s="118">
        <f t="shared" si="8"/>
        <v>0</v>
      </c>
      <c r="G128" s="119"/>
    </row>
    <row r="129" spans="1:7" s="63" customFormat="1" ht="15.75" x14ac:dyDescent="0.25">
      <c r="A129" s="180" t="s">
        <v>1825</v>
      </c>
      <c r="B129" s="181" t="s">
        <v>296</v>
      </c>
      <c r="C129" s="61" t="s">
        <v>2300</v>
      </c>
      <c r="D129" s="62"/>
      <c r="E129" s="118"/>
      <c r="F129" s="118">
        <f t="shared" si="8"/>
        <v>0</v>
      </c>
      <c r="G129" s="119"/>
    </row>
    <row r="130" spans="1:7" s="63" customFormat="1" ht="15.75" x14ac:dyDescent="0.25">
      <c r="A130" s="180" t="s">
        <v>1826</v>
      </c>
      <c r="B130" s="181" t="s">
        <v>297</v>
      </c>
      <c r="C130" s="61" t="s">
        <v>2301</v>
      </c>
      <c r="D130" s="62"/>
      <c r="E130" s="118"/>
      <c r="F130" s="118">
        <f t="shared" si="8"/>
        <v>0</v>
      </c>
      <c r="G130" s="119"/>
    </row>
    <row r="131" spans="1:7" s="60" customFormat="1" ht="31.5" x14ac:dyDescent="0.25">
      <c r="A131" s="180" t="s">
        <v>1827</v>
      </c>
      <c r="B131" s="181" t="s">
        <v>298</v>
      </c>
      <c r="C131" s="61" t="s">
        <v>2302</v>
      </c>
      <c r="D131" s="62"/>
      <c r="E131" s="118"/>
      <c r="F131" s="118">
        <f t="shared" si="8"/>
        <v>0</v>
      </c>
      <c r="G131" s="119"/>
    </row>
    <row r="132" spans="1:7" s="63" customFormat="1" ht="31.5" x14ac:dyDescent="0.25">
      <c r="A132" s="180" t="s">
        <v>1828</v>
      </c>
      <c r="B132" s="181" t="s">
        <v>299</v>
      </c>
      <c r="C132" s="61" t="s">
        <v>2303</v>
      </c>
      <c r="D132" s="62"/>
      <c r="E132" s="118"/>
      <c r="F132" s="118">
        <f t="shared" si="8"/>
        <v>0</v>
      </c>
      <c r="G132" s="119"/>
    </row>
    <row r="133" spans="1:7" s="63" customFormat="1" ht="15.75" x14ac:dyDescent="0.25">
      <c r="A133" s="180" t="s">
        <v>1829</v>
      </c>
      <c r="B133" s="181" t="s">
        <v>300</v>
      </c>
      <c r="C133" s="61" t="s">
        <v>2304</v>
      </c>
      <c r="D133" s="62"/>
      <c r="E133" s="118"/>
      <c r="F133" s="118">
        <f t="shared" si="8"/>
        <v>0</v>
      </c>
      <c r="G133" s="119"/>
    </row>
    <row r="134" spans="1:7" s="63" customFormat="1" ht="15.75" x14ac:dyDescent="0.25">
      <c r="A134" s="180" t="s">
        <v>1830</v>
      </c>
      <c r="B134" s="181" t="s">
        <v>301</v>
      </c>
      <c r="C134" s="61" t="s">
        <v>2305</v>
      </c>
      <c r="D134" s="62"/>
      <c r="E134" s="118"/>
      <c r="F134" s="118">
        <f t="shared" si="8"/>
        <v>0</v>
      </c>
      <c r="G134" s="119"/>
    </row>
    <row r="135" spans="1:7" s="63" customFormat="1" ht="15.75" x14ac:dyDescent="0.25">
      <c r="A135" s="180" t="s">
        <v>1831</v>
      </c>
      <c r="B135" s="181" t="s">
        <v>302</v>
      </c>
      <c r="C135" s="61" t="s">
        <v>2306</v>
      </c>
      <c r="D135" s="62"/>
      <c r="E135" s="118"/>
      <c r="F135" s="118">
        <f t="shared" si="8"/>
        <v>0</v>
      </c>
      <c r="G135" s="119"/>
    </row>
    <row r="136" spans="1:7" s="63" customFormat="1" ht="15.75" x14ac:dyDescent="0.25">
      <c r="A136" s="180" t="s">
        <v>1832</v>
      </c>
      <c r="B136" s="181" t="s">
        <v>303</v>
      </c>
      <c r="C136" s="61" t="s">
        <v>2307</v>
      </c>
      <c r="D136" s="62"/>
      <c r="E136" s="118"/>
      <c r="F136" s="118">
        <f t="shared" si="8"/>
        <v>0</v>
      </c>
      <c r="G136" s="119"/>
    </row>
    <row r="137" spans="1:7" s="63" customFormat="1" ht="15.75" x14ac:dyDescent="0.2">
      <c r="A137" s="178" t="s">
        <v>2609</v>
      </c>
      <c r="B137" s="37" t="s">
        <v>117</v>
      </c>
      <c r="C137" s="64" t="s">
        <v>2134</v>
      </c>
      <c r="D137" s="59">
        <f>SUM(D138:D144)</f>
        <v>0</v>
      </c>
      <c r="E137" s="59">
        <f>SUM(E138:E144)</f>
        <v>0</v>
      </c>
      <c r="F137" s="59">
        <f>SUM(F138:F144)</f>
        <v>0</v>
      </c>
      <c r="G137" s="115"/>
    </row>
    <row r="138" spans="1:7" s="63" customFormat="1" ht="15.75" x14ac:dyDescent="0.25">
      <c r="A138" s="180" t="s">
        <v>1833</v>
      </c>
      <c r="B138" s="181" t="s">
        <v>304</v>
      </c>
      <c r="C138" s="61" t="s">
        <v>2135</v>
      </c>
      <c r="D138" s="62"/>
      <c r="E138" s="118"/>
      <c r="F138" s="118">
        <f t="shared" ref="F138:F144" si="9">D138+E138</f>
        <v>0</v>
      </c>
      <c r="G138" s="119"/>
    </row>
    <row r="139" spans="1:7" s="60" customFormat="1" ht="15.75" x14ac:dyDescent="0.25">
      <c r="A139" s="180" t="s">
        <v>1834</v>
      </c>
      <c r="B139" s="181" t="s">
        <v>305</v>
      </c>
      <c r="C139" s="61" t="s">
        <v>2136</v>
      </c>
      <c r="D139" s="62"/>
      <c r="E139" s="118"/>
      <c r="F139" s="118">
        <f t="shared" si="9"/>
        <v>0</v>
      </c>
      <c r="G139" s="119"/>
    </row>
    <row r="140" spans="1:7" s="63" customFormat="1" ht="31.5" x14ac:dyDescent="0.25">
      <c r="A140" s="180" t="s">
        <v>1835</v>
      </c>
      <c r="B140" s="181" t="s">
        <v>306</v>
      </c>
      <c r="C140" s="61" t="s">
        <v>2137</v>
      </c>
      <c r="D140" s="62"/>
      <c r="E140" s="118"/>
      <c r="F140" s="118">
        <f t="shared" si="9"/>
        <v>0</v>
      </c>
      <c r="G140" s="119"/>
    </row>
    <row r="141" spans="1:7" s="63" customFormat="1" ht="15.75" x14ac:dyDescent="0.25">
      <c r="A141" s="180" t="s">
        <v>1836</v>
      </c>
      <c r="B141" s="181" t="s">
        <v>307</v>
      </c>
      <c r="C141" s="61" t="s">
        <v>2138</v>
      </c>
      <c r="D141" s="62"/>
      <c r="E141" s="118"/>
      <c r="F141" s="118">
        <f t="shared" si="9"/>
        <v>0</v>
      </c>
      <c r="G141" s="119"/>
    </row>
    <row r="142" spans="1:7" s="63" customFormat="1" ht="15.75" x14ac:dyDescent="0.25">
      <c r="A142" s="180" t="s">
        <v>1837</v>
      </c>
      <c r="B142" s="181" t="s">
        <v>308</v>
      </c>
      <c r="C142" s="61" t="s">
        <v>2308</v>
      </c>
      <c r="D142" s="62"/>
      <c r="E142" s="118"/>
      <c r="F142" s="118">
        <f t="shared" si="9"/>
        <v>0</v>
      </c>
      <c r="G142" s="119"/>
    </row>
    <row r="143" spans="1:7" s="60" customFormat="1" ht="15.75" x14ac:dyDescent="0.25">
      <c r="A143" s="180" t="s">
        <v>1838</v>
      </c>
      <c r="B143" s="181" t="s">
        <v>309</v>
      </c>
      <c r="C143" s="61" t="s">
        <v>2309</v>
      </c>
      <c r="D143" s="62"/>
      <c r="E143" s="118"/>
      <c r="F143" s="118">
        <f t="shared" si="9"/>
        <v>0</v>
      </c>
      <c r="G143" s="119"/>
    </row>
    <row r="144" spans="1:7" s="63" customFormat="1" ht="15.75" x14ac:dyDescent="0.25">
      <c r="A144" s="180" t="s">
        <v>1839</v>
      </c>
      <c r="B144" s="181" t="s">
        <v>310</v>
      </c>
      <c r="C144" s="61" t="s">
        <v>2310</v>
      </c>
      <c r="D144" s="62"/>
      <c r="E144" s="118"/>
      <c r="F144" s="118">
        <f t="shared" si="9"/>
        <v>0</v>
      </c>
      <c r="G144" s="119"/>
    </row>
    <row r="145" spans="1:7" s="63" customFormat="1" ht="15.75" x14ac:dyDescent="0.2">
      <c r="A145" s="178" t="s">
        <v>2610</v>
      </c>
      <c r="B145" s="37" t="s">
        <v>68</v>
      </c>
      <c r="C145" s="64" t="s">
        <v>2139</v>
      </c>
      <c r="D145" s="59">
        <f>SUM(D146:D148)</f>
        <v>0</v>
      </c>
      <c r="E145" s="59">
        <f>SUM(E146:E148)</f>
        <v>0</v>
      </c>
      <c r="F145" s="59">
        <f>SUM(F146:F148)</f>
        <v>0</v>
      </c>
      <c r="G145" s="115"/>
    </row>
    <row r="146" spans="1:7" s="63" customFormat="1" ht="15.75" x14ac:dyDescent="0.25">
      <c r="A146" s="180" t="s">
        <v>1840</v>
      </c>
      <c r="B146" s="181" t="s">
        <v>311</v>
      </c>
      <c r="C146" s="61" t="s">
        <v>2140</v>
      </c>
      <c r="D146" s="62"/>
      <c r="E146" s="118"/>
      <c r="F146" s="118">
        <f>D146+E146</f>
        <v>0</v>
      </c>
      <c r="G146" s="119"/>
    </row>
    <row r="147" spans="1:7" s="63" customFormat="1" ht="31.5" x14ac:dyDescent="0.25">
      <c r="A147" s="180" t="s">
        <v>1841</v>
      </c>
      <c r="B147" s="181" t="s">
        <v>312</v>
      </c>
      <c r="C147" s="61" t="s">
        <v>2141</v>
      </c>
      <c r="D147" s="62"/>
      <c r="E147" s="118"/>
      <c r="F147" s="118">
        <f>D147+E147</f>
        <v>0</v>
      </c>
      <c r="G147" s="119"/>
    </row>
    <row r="148" spans="1:7" s="63" customFormat="1" ht="15.75" x14ac:dyDescent="0.25">
      <c r="A148" s="180" t="s">
        <v>1842</v>
      </c>
      <c r="B148" s="181" t="s">
        <v>313</v>
      </c>
      <c r="C148" s="61" t="s">
        <v>2142</v>
      </c>
      <c r="D148" s="62"/>
      <c r="E148" s="118"/>
      <c r="F148" s="118">
        <f>D148+E148</f>
        <v>0</v>
      </c>
      <c r="G148" s="119"/>
    </row>
    <row r="149" spans="1:7" s="63" customFormat="1" ht="15.75" x14ac:dyDescent="0.2">
      <c r="A149" s="178" t="s">
        <v>2611</v>
      </c>
      <c r="B149" s="37" t="s">
        <v>4</v>
      </c>
      <c r="C149" s="64" t="s">
        <v>2144</v>
      </c>
      <c r="D149" s="59">
        <f>SUM(D150:D210)</f>
        <v>0</v>
      </c>
      <c r="E149" s="59">
        <f>SUM(E150:E210)</f>
        <v>0</v>
      </c>
      <c r="F149" s="59">
        <f>SUM(F150:F210)</f>
        <v>0</v>
      </c>
      <c r="G149" s="115"/>
    </row>
    <row r="150" spans="1:7" s="63" customFormat="1" ht="31.5" x14ac:dyDescent="0.25">
      <c r="A150" s="180" t="s">
        <v>1843</v>
      </c>
      <c r="B150" s="181" t="s">
        <v>314</v>
      </c>
      <c r="C150" s="61" t="s">
        <v>2145</v>
      </c>
      <c r="D150" s="62"/>
      <c r="E150" s="118"/>
      <c r="F150" s="118">
        <f t="shared" ref="F150:F210" si="10">D150+E150</f>
        <v>0</v>
      </c>
      <c r="G150" s="119"/>
    </row>
    <row r="151" spans="1:7" s="63" customFormat="1" ht="31.5" x14ac:dyDescent="0.25">
      <c r="A151" s="180" t="s">
        <v>1844</v>
      </c>
      <c r="B151" s="181" t="s">
        <v>315</v>
      </c>
      <c r="C151" s="61" t="s">
        <v>2146</v>
      </c>
      <c r="D151" s="62"/>
      <c r="E151" s="118"/>
      <c r="F151" s="118">
        <f t="shared" si="10"/>
        <v>0</v>
      </c>
      <c r="G151" s="119"/>
    </row>
    <row r="152" spans="1:7" s="63" customFormat="1" ht="31.5" x14ac:dyDescent="0.25">
      <c r="A152" s="180" t="s">
        <v>1845</v>
      </c>
      <c r="B152" s="181" t="s">
        <v>316</v>
      </c>
      <c r="C152" s="61" t="s">
        <v>2147</v>
      </c>
      <c r="D152" s="65"/>
      <c r="E152" s="118"/>
      <c r="F152" s="118">
        <f t="shared" si="10"/>
        <v>0</v>
      </c>
      <c r="G152" s="119"/>
    </row>
    <row r="153" spans="1:7" s="63" customFormat="1" ht="31.5" x14ac:dyDescent="0.25">
      <c r="A153" s="180" t="s">
        <v>1846</v>
      </c>
      <c r="B153" s="181" t="s">
        <v>317</v>
      </c>
      <c r="C153" s="61" t="s">
        <v>2148</v>
      </c>
      <c r="D153" s="62"/>
      <c r="E153" s="118"/>
      <c r="F153" s="118">
        <f t="shared" si="10"/>
        <v>0</v>
      </c>
      <c r="G153" s="119"/>
    </row>
    <row r="154" spans="1:7" s="63" customFormat="1" ht="31.5" x14ac:dyDescent="0.25">
      <c r="A154" s="180" t="s">
        <v>1847</v>
      </c>
      <c r="B154" s="181" t="s">
        <v>318</v>
      </c>
      <c r="C154" s="61" t="s">
        <v>2149</v>
      </c>
      <c r="D154" s="62"/>
      <c r="E154" s="118"/>
      <c r="F154" s="118">
        <f t="shared" si="10"/>
        <v>0</v>
      </c>
      <c r="G154" s="119"/>
    </row>
    <row r="155" spans="1:7" s="63" customFormat="1" ht="31.5" x14ac:dyDescent="0.25">
      <c r="A155" s="180" t="s">
        <v>1848</v>
      </c>
      <c r="B155" s="181" t="s">
        <v>319</v>
      </c>
      <c r="C155" s="61" t="s">
        <v>2150</v>
      </c>
      <c r="D155" s="62"/>
      <c r="E155" s="118"/>
      <c r="F155" s="118">
        <f t="shared" si="10"/>
        <v>0</v>
      </c>
      <c r="G155" s="119"/>
    </row>
    <row r="156" spans="1:7" s="63" customFormat="1" ht="31.5" x14ac:dyDescent="0.25">
      <c r="A156" s="180" t="s">
        <v>1849</v>
      </c>
      <c r="B156" s="181" t="s">
        <v>320</v>
      </c>
      <c r="C156" s="61" t="s">
        <v>2311</v>
      </c>
      <c r="D156" s="62"/>
      <c r="E156" s="118"/>
      <c r="F156" s="118">
        <f t="shared" si="10"/>
        <v>0</v>
      </c>
      <c r="G156" s="119"/>
    </row>
    <row r="157" spans="1:7" s="63" customFormat="1" ht="31.5" x14ac:dyDescent="0.25">
      <c r="A157" s="180" t="s">
        <v>1850</v>
      </c>
      <c r="B157" s="181" t="s">
        <v>321</v>
      </c>
      <c r="C157" s="61" t="s">
        <v>2312</v>
      </c>
      <c r="D157" s="62"/>
      <c r="E157" s="118"/>
      <c r="F157" s="118">
        <f t="shared" si="10"/>
        <v>0</v>
      </c>
      <c r="G157" s="119"/>
    </row>
    <row r="158" spans="1:7" s="63" customFormat="1" ht="15.75" x14ac:dyDescent="0.25">
      <c r="A158" s="180" t="s">
        <v>1851</v>
      </c>
      <c r="B158" s="181" t="s">
        <v>126</v>
      </c>
      <c r="C158" s="61" t="s">
        <v>2313</v>
      </c>
      <c r="D158" s="62"/>
      <c r="E158" s="118"/>
      <c r="F158" s="118">
        <f t="shared" si="10"/>
        <v>0</v>
      </c>
      <c r="G158" s="119"/>
    </row>
    <row r="159" spans="1:7" s="63" customFormat="1" ht="15.75" x14ac:dyDescent="0.25">
      <c r="A159" s="180" t="s">
        <v>1852</v>
      </c>
      <c r="B159" s="181" t="s">
        <v>127</v>
      </c>
      <c r="C159" s="61" t="s">
        <v>2314</v>
      </c>
      <c r="D159" s="62"/>
      <c r="E159" s="118"/>
      <c r="F159" s="118">
        <f t="shared" si="10"/>
        <v>0</v>
      </c>
      <c r="G159" s="119"/>
    </row>
    <row r="160" spans="1:7" s="63" customFormat="1" ht="15.75" x14ac:dyDescent="0.25">
      <c r="A160" s="180" t="s">
        <v>1853</v>
      </c>
      <c r="B160" s="181" t="s">
        <v>322</v>
      </c>
      <c r="C160" s="61" t="s">
        <v>2315</v>
      </c>
      <c r="D160" s="62"/>
      <c r="E160" s="118"/>
      <c r="F160" s="118">
        <f t="shared" si="10"/>
        <v>0</v>
      </c>
      <c r="G160" s="119"/>
    </row>
    <row r="161" spans="1:7" s="63" customFormat="1" ht="31.5" x14ac:dyDescent="0.25">
      <c r="A161" s="180" t="s">
        <v>1854</v>
      </c>
      <c r="B161" s="181" t="s">
        <v>323</v>
      </c>
      <c r="C161" s="61" t="s">
        <v>2316</v>
      </c>
      <c r="D161" s="62"/>
      <c r="E161" s="118"/>
      <c r="F161" s="118">
        <f t="shared" si="10"/>
        <v>0</v>
      </c>
      <c r="G161" s="119"/>
    </row>
    <row r="162" spans="1:7" s="63" customFormat="1" ht="31.5" x14ac:dyDescent="0.25">
      <c r="A162" s="180" t="s">
        <v>1855</v>
      </c>
      <c r="B162" s="181" t="s">
        <v>324</v>
      </c>
      <c r="C162" s="61" t="s">
        <v>2317</v>
      </c>
      <c r="D162" s="62"/>
      <c r="E162" s="118"/>
      <c r="F162" s="118">
        <f t="shared" si="10"/>
        <v>0</v>
      </c>
      <c r="G162" s="119"/>
    </row>
    <row r="163" spans="1:7" s="63" customFormat="1" ht="31.5" x14ac:dyDescent="0.25">
      <c r="A163" s="180" t="s">
        <v>1856</v>
      </c>
      <c r="B163" s="181" t="s">
        <v>325</v>
      </c>
      <c r="C163" s="61" t="s">
        <v>2318</v>
      </c>
      <c r="D163" s="62"/>
      <c r="E163" s="118"/>
      <c r="F163" s="118">
        <f t="shared" si="10"/>
        <v>0</v>
      </c>
      <c r="G163" s="119"/>
    </row>
    <row r="164" spans="1:7" s="63" customFormat="1" ht="31.5" x14ac:dyDescent="0.25">
      <c r="A164" s="180" t="s">
        <v>1857</v>
      </c>
      <c r="B164" s="181" t="s">
        <v>326</v>
      </c>
      <c r="C164" s="61" t="s">
        <v>2319</v>
      </c>
      <c r="D164" s="62"/>
      <c r="E164" s="118"/>
      <c r="F164" s="118">
        <f t="shared" si="10"/>
        <v>0</v>
      </c>
      <c r="G164" s="119"/>
    </row>
    <row r="165" spans="1:7" s="63" customFormat="1" ht="31.5" x14ac:dyDescent="0.25">
      <c r="A165" s="180" t="s">
        <v>1858</v>
      </c>
      <c r="B165" s="181" t="s">
        <v>327</v>
      </c>
      <c r="C165" s="61" t="s">
        <v>2320</v>
      </c>
      <c r="D165" s="62"/>
      <c r="E165" s="118"/>
      <c r="F165" s="118">
        <f t="shared" si="10"/>
        <v>0</v>
      </c>
      <c r="G165" s="119"/>
    </row>
    <row r="166" spans="1:7" s="63" customFormat="1" ht="31.5" x14ac:dyDescent="0.25">
      <c r="A166" s="180" t="s">
        <v>1859</v>
      </c>
      <c r="B166" s="181" t="s">
        <v>328</v>
      </c>
      <c r="C166" s="61" t="s">
        <v>2321</v>
      </c>
      <c r="D166" s="62"/>
      <c r="E166" s="118"/>
      <c r="F166" s="118">
        <f t="shared" si="10"/>
        <v>0</v>
      </c>
      <c r="G166" s="119"/>
    </row>
    <row r="167" spans="1:7" s="63" customFormat="1" ht="31.5" x14ac:dyDescent="0.25">
      <c r="A167" s="180" t="s">
        <v>1860</v>
      </c>
      <c r="B167" s="181" t="s">
        <v>329</v>
      </c>
      <c r="C167" s="61" t="s">
        <v>2322</v>
      </c>
      <c r="D167" s="62"/>
      <c r="E167" s="118"/>
      <c r="F167" s="118">
        <f t="shared" si="10"/>
        <v>0</v>
      </c>
      <c r="G167" s="119"/>
    </row>
    <row r="168" spans="1:7" s="63" customFormat="1" ht="31.5" x14ac:dyDescent="0.25">
      <c r="A168" s="180" t="s">
        <v>1861</v>
      </c>
      <c r="B168" s="181" t="s">
        <v>330</v>
      </c>
      <c r="C168" s="61" t="s">
        <v>2318</v>
      </c>
      <c r="D168" s="62"/>
      <c r="E168" s="118"/>
      <c r="F168" s="118">
        <f t="shared" si="10"/>
        <v>0</v>
      </c>
      <c r="G168" s="119"/>
    </row>
    <row r="169" spans="1:7" s="63" customFormat="1" ht="31.5" x14ac:dyDescent="0.25">
      <c r="A169" s="180" t="s">
        <v>1862</v>
      </c>
      <c r="B169" s="181" t="s">
        <v>331</v>
      </c>
      <c r="C169" s="61" t="s">
        <v>2323</v>
      </c>
      <c r="D169" s="62"/>
      <c r="E169" s="118"/>
      <c r="F169" s="118">
        <f t="shared" si="10"/>
        <v>0</v>
      </c>
      <c r="G169" s="119"/>
    </row>
    <row r="170" spans="1:7" s="63" customFormat="1" ht="31.5" x14ac:dyDescent="0.25">
      <c r="A170" s="180" t="s">
        <v>1863</v>
      </c>
      <c r="B170" s="181" t="s">
        <v>332</v>
      </c>
      <c r="C170" s="61" t="s">
        <v>2324</v>
      </c>
      <c r="D170" s="62"/>
      <c r="E170" s="118"/>
      <c r="F170" s="118">
        <f t="shared" si="10"/>
        <v>0</v>
      </c>
      <c r="G170" s="119"/>
    </row>
    <row r="171" spans="1:7" s="63" customFormat="1" ht="31.5" x14ac:dyDescent="0.25">
      <c r="A171" s="180" t="s">
        <v>1864</v>
      </c>
      <c r="B171" s="181" t="s">
        <v>333</v>
      </c>
      <c r="C171" s="61" t="s">
        <v>2325</v>
      </c>
      <c r="D171" s="62"/>
      <c r="E171" s="118"/>
      <c r="F171" s="118">
        <f t="shared" si="10"/>
        <v>0</v>
      </c>
      <c r="G171" s="119"/>
    </row>
    <row r="172" spans="1:7" s="63" customFormat="1" ht="31.5" x14ac:dyDescent="0.25">
      <c r="A172" s="180" t="s">
        <v>1865</v>
      </c>
      <c r="B172" s="181" t="s">
        <v>334</v>
      </c>
      <c r="C172" s="61" t="s">
        <v>2326</v>
      </c>
      <c r="D172" s="62"/>
      <c r="E172" s="118"/>
      <c r="F172" s="118">
        <f t="shared" si="10"/>
        <v>0</v>
      </c>
      <c r="G172" s="119"/>
    </row>
    <row r="173" spans="1:7" s="63" customFormat="1" ht="31.5" x14ac:dyDescent="0.25">
      <c r="A173" s="180" t="s">
        <v>1866</v>
      </c>
      <c r="B173" s="181" t="s">
        <v>335</v>
      </c>
      <c r="C173" s="61" t="s">
        <v>2327</v>
      </c>
      <c r="D173" s="62"/>
      <c r="E173" s="118"/>
      <c r="F173" s="118">
        <f t="shared" si="10"/>
        <v>0</v>
      </c>
      <c r="G173" s="119"/>
    </row>
    <row r="174" spans="1:7" s="63" customFormat="1" ht="31.5" x14ac:dyDescent="0.25">
      <c r="A174" s="180" t="s">
        <v>1867</v>
      </c>
      <c r="B174" s="181" t="s">
        <v>336</v>
      </c>
      <c r="C174" s="61" t="s">
        <v>2328</v>
      </c>
      <c r="D174" s="62"/>
      <c r="E174" s="118"/>
      <c r="F174" s="118">
        <f t="shared" si="10"/>
        <v>0</v>
      </c>
      <c r="G174" s="119"/>
    </row>
    <row r="175" spans="1:7" s="63" customFormat="1" ht="31.5" x14ac:dyDescent="0.25">
      <c r="A175" s="180" t="s">
        <v>1868</v>
      </c>
      <c r="B175" s="181" t="s">
        <v>337</v>
      </c>
      <c r="C175" s="61" t="s">
        <v>2329</v>
      </c>
      <c r="D175" s="62"/>
      <c r="E175" s="118"/>
      <c r="F175" s="118">
        <f t="shared" si="10"/>
        <v>0</v>
      </c>
      <c r="G175" s="119"/>
    </row>
    <row r="176" spans="1:7" s="63" customFormat="1" ht="31.5" x14ac:dyDescent="0.25">
      <c r="A176" s="180" t="s">
        <v>1869</v>
      </c>
      <c r="B176" s="181" t="s">
        <v>131</v>
      </c>
      <c r="C176" s="61" t="s">
        <v>2330</v>
      </c>
      <c r="D176" s="62"/>
      <c r="E176" s="118"/>
      <c r="F176" s="118">
        <f t="shared" si="10"/>
        <v>0</v>
      </c>
      <c r="G176" s="119"/>
    </row>
    <row r="177" spans="1:7" s="63" customFormat="1" ht="31.5" x14ac:dyDescent="0.25">
      <c r="A177" s="180" t="s">
        <v>1870</v>
      </c>
      <c r="B177" s="181" t="s">
        <v>132</v>
      </c>
      <c r="C177" s="61" t="s">
        <v>2331</v>
      </c>
      <c r="D177" s="62"/>
      <c r="E177" s="118"/>
      <c r="F177" s="118">
        <f t="shared" si="10"/>
        <v>0</v>
      </c>
      <c r="G177" s="119"/>
    </row>
    <row r="178" spans="1:7" s="63" customFormat="1" ht="31.5" x14ac:dyDescent="0.25">
      <c r="A178" s="180" t="s">
        <v>1871</v>
      </c>
      <c r="B178" s="181" t="s">
        <v>133</v>
      </c>
      <c r="C178" s="61" t="s">
        <v>2332</v>
      </c>
      <c r="D178" s="62"/>
      <c r="E178" s="118"/>
      <c r="F178" s="118">
        <f t="shared" si="10"/>
        <v>0</v>
      </c>
      <c r="G178" s="119"/>
    </row>
    <row r="179" spans="1:7" s="63" customFormat="1" ht="31.5" x14ac:dyDescent="0.25">
      <c r="A179" s="180" t="s">
        <v>1872</v>
      </c>
      <c r="B179" s="181" t="s">
        <v>134</v>
      </c>
      <c r="C179" s="61" t="s">
        <v>2333</v>
      </c>
      <c r="D179" s="62"/>
      <c r="E179" s="118"/>
      <c r="F179" s="118">
        <f t="shared" si="10"/>
        <v>0</v>
      </c>
      <c r="G179" s="119"/>
    </row>
    <row r="180" spans="1:7" s="63" customFormat="1" ht="31.5" x14ac:dyDescent="0.25">
      <c r="A180" s="180" t="s">
        <v>1873</v>
      </c>
      <c r="B180" s="181" t="s">
        <v>135</v>
      </c>
      <c r="C180" s="61" t="s">
        <v>2334</v>
      </c>
      <c r="D180" s="62"/>
      <c r="E180" s="118"/>
      <c r="F180" s="118">
        <f t="shared" si="10"/>
        <v>0</v>
      </c>
      <c r="G180" s="119"/>
    </row>
    <row r="181" spans="1:7" s="63" customFormat="1" ht="31.5" x14ac:dyDescent="0.25">
      <c r="A181" s="180" t="s">
        <v>1874</v>
      </c>
      <c r="B181" s="181" t="s">
        <v>136</v>
      </c>
      <c r="C181" s="61" t="s">
        <v>2335</v>
      </c>
      <c r="D181" s="62"/>
      <c r="E181" s="118"/>
      <c r="F181" s="118">
        <f t="shared" si="10"/>
        <v>0</v>
      </c>
      <c r="G181" s="119"/>
    </row>
    <row r="182" spans="1:7" s="63" customFormat="1" ht="31.5" x14ac:dyDescent="0.25">
      <c r="A182" s="180" t="s">
        <v>1875</v>
      </c>
      <c r="B182" s="181" t="s">
        <v>137</v>
      </c>
      <c r="C182" s="61" t="s">
        <v>2336</v>
      </c>
      <c r="D182" s="62"/>
      <c r="E182" s="118"/>
      <c r="F182" s="118">
        <f t="shared" si="10"/>
        <v>0</v>
      </c>
      <c r="G182" s="119"/>
    </row>
    <row r="183" spans="1:7" s="63" customFormat="1" ht="31.5" x14ac:dyDescent="0.25">
      <c r="A183" s="180" t="s">
        <v>1876</v>
      </c>
      <c r="B183" s="181" t="s">
        <v>138</v>
      </c>
      <c r="C183" s="61" t="s">
        <v>2337</v>
      </c>
      <c r="D183" s="62"/>
      <c r="E183" s="118"/>
      <c r="F183" s="118">
        <f t="shared" si="10"/>
        <v>0</v>
      </c>
      <c r="G183" s="119"/>
    </row>
    <row r="184" spans="1:7" s="63" customFormat="1" ht="31.5" x14ac:dyDescent="0.25">
      <c r="A184" s="180" t="s">
        <v>1877</v>
      </c>
      <c r="B184" s="181" t="s">
        <v>1455</v>
      </c>
      <c r="C184" s="61" t="s">
        <v>2338</v>
      </c>
      <c r="D184" s="62"/>
      <c r="E184" s="118"/>
      <c r="F184" s="118">
        <f t="shared" si="10"/>
        <v>0</v>
      </c>
      <c r="G184" s="119"/>
    </row>
    <row r="185" spans="1:7" s="63" customFormat="1" ht="31.5" x14ac:dyDescent="0.25">
      <c r="A185" s="180" t="s">
        <v>1878</v>
      </c>
      <c r="B185" s="181" t="s">
        <v>1456</v>
      </c>
      <c r="C185" s="61" t="s">
        <v>2339</v>
      </c>
      <c r="D185" s="62"/>
      <c r="E185" s="118"/>
      <c r="F185" s="118">
        <f t="shared" si="10"/>
        <v>0</v>
      </c>
      <c r="G185" s="119"/>
    </row>
    <row r="186" spans="1:7" s="63" customFormat="1" ht="31.5" x14ac:dyDescent="0.2">
      <c r="A186" s="182" t="s">
        <v>2612</v>
      </c>
      <c r="B186" s="182" t="s">
        <v>2546</v>
      </c>
      <c r="C186" s="61" t="s">
        <v>2340</v>
      </c>
      <c r="D186" s="62"/>
      <c r="E186" s="118"/>
      <c r="F186" s="118">
        <f t="shared" si="10"/>
        <v>0</v>
      </c>
      <c r="G186" s="119"/>
    </row>
    <row r="187" spans="1:7" s="63" customFormat="1" ht="31.5" x14ac:dyDescent="0.2">
      <c r="A187" s="182" t="s">
        <v>2613</v>
      </c>
      <c r="B187" s="182" t="s">
        <v>2548</v>
      </c>
      <c r="C187" s="61" t="s">
        <v>2341</v>
      </c>
      <c r="D187" s="62"/>
      <c r="E187" s="118"/>
      <c r="F187" s="118">
        <f t="shared" si="10"/>
        <v>0</v>
      </c>
      <c r="G187" s="119"/>
    </row>
    <row r="188" spans="1:7" s="63" customFormat="1" ht="31.5" x14ac:dyDescent="0.2">
      <c r="A188" s="182" t="s">
        <v>2614</v>
      </c>
      <c r="B188" s="182" t="s">
        <v>2550</v>
      </c>
      <c r="C188" s="61" t="s">
        <v>2342</v>
      </c>
      <c r="D188" s="62"/>
      <c r="E188" s="118"/>
      <c r="F188" s="118">
        <f t="shared" si="10"/>
        <v>0</v>
      </c>
      <c r="G188" s="119"/>
    </row>
    <row r="189" spans="1:7" s="63" customFormat="1" ht="47.25" x14ac:dyDescent="0.25">
      <c r="A189" s="180" t="s">
        <v>1879</v>
      </c>
      <c r="B189" s="181" t="s">
        <v>2623</v>
      </c>
      <c r="C189" s="61" t="s">
        <v>2343</v>
      </c>
      <c r="D189" s="62"/>
      <c r="E189" s="118"/>
      <c r="F189" s="118">
        <f t="shared" si="10"/>
        <v>0</v>
      </c>
      <c r="G189" s="119"/>
    </row>
    <row r="190" spans="1:7" s="60" customFormat="1" ht="47.25" x14ac:dyDescent="0.25">
      <c r="A190" s="180" t="s">
        <v>1880</v>
      </c>
      <c r="B190" s="181" t="s">
        <v>1457</v>
      </c>
      <c r="C190" s="61" t="s">
        <v>2344</v>
      </c>
      <c r="D190" s="62"/>
      <c r="E190" s="118"/>
      <c r="F190" s="118">
        <f t="shared" si="10"/>
        <v>0</v>
      </c>
      <c r="G190" s="119"/>
    </row>
    <row r="191" spans="1:7" s="63" customFormat="1" ht="15.75" x14ac:dyDescent="0.25">
      <c r="A191" s="180" t="s">
        <v>1881</v>
      </c>
      <c r="B191" s="181" t="s">
        <v>123</v>
      </c>
      <c r="C191" s="61" t="s">
        <v>2345</v>
      </c>
      <c r="D191" s="62"/>
      <c r="E191" s="118"/>
      <c r="F191" s="118">
        <f t="shared" si="10"/>
        <v>0</v>
      </c>
      <c r="G191" s="119"/>
    </row>
    <row r="192" spans="1:7" s="63" customFormat="1" ht="15.75" x14ac:dyDescent="0.25">
      <c r="A192" s="180" t="s">
        <v>1882</v>
      </c>
      <c r="B192" s="181" t="s">
        <v>124</v>
      </c>
      <c r="C192" s="61" t="s">
        <v>2346</v>
      </c>
      <c r="D192" s="62"/>
      <c r="E192" s="118"/>
      <c r="F192" s="118">
        <f t="shared" si="10"/>
        <v>0</v>
      </c>
      <c r="G192" s="119"/>
    </row>
    <row r="193" spans="1:7" s="63" customFormat="1" ht="15.75" x14ac:dyDescent="0.25">
      <c r="A193" s="180" t="s">
        <v>1883</v>
      </c>
      <c r="B193" s="181" t="s">
        <v>125</v>
      </c>
      <c r="C193" s="61" t="s">
        <v>2347</v>
      </c>
      <c r="D193" s="62"/>
      <c r="E193" s="118"/>
      <c r="F193" s="118">
        <f t="shared" si="10"/>
        <v>0</v>
      </c>
      <c r="G193" s="119"/>
    </row>
    <row r="194" spans="1:7" s="63" customFormat="1" ht="15.75" x14ac:dyDescent="0.25">
      <c r="A194" s="180" t="s">
        <v>1884</v>
      </c>
      <c r="B194" s="181" t="s">
        <v>1610</v>
      </c>
      <c r="C194" s="61" t="s">
        <v>2348</v>
      </c>
      <c r="D194" s="62"/>
      <c r="E194" s="118"/>
      <c r="F194" s="118">
        <f t="shared" si="10"/>
        <v>0</v>
      </c>
      <c r="G194" s="119"/>
    </row>
    <row r="195" spans="1:7" s="63" customFormat="1" ht="15.75" x14ac:dyDescent="0.25">
      <c r="A195" s="180" t="s">
        <v>1885</v>
      </c>
      <c r="B195" s="181" t="s">
        <v>1612</v>
      </c>
      <c r="C195" s="61" t="s">
        <v>2349</v>
      </c>
      <c r="D195" s="62"/>
      <c r="E195" s="118"/>
      <c r="F195" s="118">
        <f t="shared" si="10"/>
        <v>0</v>
      </c>
      <c r="G195" s="119"/>
    </row>
    <row r="196" spans="1:7" s="63" customFormat="1" ht="15.75" x14ac:dyDescent="0.25">
      <c r="A196" s="180" t="s">
        <v>1886</v>
      </c>
      <c r="B196" s="181" t="s">
        <v>1614</v>
      </c>
      <c r="C196" s="61" t="s">
        <v>2350</v>
      </c>
      <c r="D196" s="62"/>
      <c r="E196" s="118"/>
      <c r="F196" s="118">
        <f t="shared" si="10"/>
        <v>0</v>
      </c>
      <c r="G196" s="119"/>
    </row>
    <row r="197" spans="1:7" s="63" customFormat="1" ht="15.75" x14ac:dyDescent="0.25">
      <c r="A197" s="180" t="s">
        <v>1887</v>
      </c>
      <c r="B197" s="181" t="s">
        <v>1616</v>
      </c>
      <c r="C197" s="61" t="s">
        <v>2351</v>
      </c>
      <c r="D197" s="62"/>
      <c r="E197" s="118"/>
      <c r="F197" s="118">
        <f t="shared" si="10"/>
        <v>0</v>
      </c>
      <c r="G197" s="119"/>
    </row>
    <row r="198" spans="1:7" s="63" customFormat="1" ht="15.75" x14ac:dyDescent="0.25">
      <c r="A198" s="180" t="s">
        <v>1888</v>
      </c>
      <c r="B198" s="181" t="s">
        <v>1618</v>
      </c>
      <c r="C198" s="61" t="s">
        <v>2352</v>
      </c>
      <c r="D198" s="62"/>
      <c r="E198" s="118"/>
      <c r="F198" s="118">
        <f t="shared" si="10"/>
        <v>0</v>
      </c>
      <c r="G198" s="119"/>
    </row>
    <row r="199" spans="1:7" s="63" customFormat="1" ht="15.75" x14ac:dyDescent="0.25">
      <c r="A199" s="180" t="s">
        <v>1889</v>
      </c>
      <c r="B199" s="181" t="s">
        <v>1620</v>
      </c>
      <c r="C199" s="61" t="s">
        <v>2353</v>
      </c>
      <c r="D199" s="62"/>
      <c r="E199" s="118"/>
      <c r="F199" s="118">
        <f t="shared" si="10"/>
        <v>0</v>
      </c>
      <c r="G199" s="119"/>
    </row>
    <row r="200" spans="1:7" s="63" customFormat="1" ht="15.75" x14ac:dyDescent="0.25">
      <c r="A200" s="180" t="s">
        <v>1890</v>
      </c>
      <c r="B200" s="181" t="s">
        <v>1622</v>
      </c>
      <c r="C200" s="61" t="s">
        <v>2354</v>
      </c>
      <c r="D200" s="62"/>
      <c r="E200" s="118"/>
      <c r="F200" s="118">
        <f t="shared" si="10"/>
        <v>0</v>
      </c>
      <c r="G200" s="119"/>
    </row>
    <row r="201" spans="1:7" s="60" customFormat="1" ht="15.75" x14ac:dyDescent="0.25">
      <c r="A201" s="180" t="s">
        <v>1891</v>
      </c>
      <c r="B201" s="181" t="s">
        <v>1624</v>
      </c>
      <c r="C201" s="61" t="s">
        <v>2355</v>
      </c>
      <c r="D201" s="62"/>
      <c r="E201" s="118"/>
      <c r="F201" s="118">
        <f t="shared" si="10"/>
        <v>0</v>
      </c>
      <c r="G201" s="119"/>
    </row>
    <row r="202" spans="1:7" s="63" customFormat="1" ht="15.75" x14ac:dyDescent="0.25">
      <c r="A202" s="180" t="s">
        <v>1892</v>
      </c>
      <c r="B202" s="181" t="s">
        <v>1626</v>
      </c>
      <c r="C202" s="61" t="s">
        <v>2356</v>
      </c>
      <c r="D202" s="62"/>
      <c r="E202" s="118"/>
      <c r="F202" s="118">
        <f t="shared" si="10"/>
        <v>0</v>
      </c>
      <c r="G202" s="119"/>
    </row>
    <row r="203" spans="1:7" s="63" customFormat="1" ht="15.75" x14ac:dyDescent="0.25">
      <c r="A203" s="180" t="s">
        <v>1893</v>
      </c>
      <c r="B203" s="181" t="s">
        <v>1628</v>
      </c>
      <c r="C203" s="61" t="s">
        <v>2357</v>
      </c>
      <c r="D203" s="62"/>
      <c r="E203" s="118"/>
      <c r="F203" s="118">
        <f t="shared" si="10"/>
        <v>0</v>
      </c>
      <c r="G203" s="119"/>
    </row>
    <row r="204" spans="1:7" s="63" customFormat="1" ht="15.75" x14ac:dyDescent="0.25">
      <c r="A204" s="180" t="s">
        <v>1894</v>
      </c>
      <c r="B204" s="181" t="s">
        <v>1630</v>
      </c>
      <c r="C204" s="61" t="s">
        <v>2358</v>
      </c>
      <c r="D204" s="62"/>
      <c r="E204" s="118"/>
      <c r="F204" s="118">
        <f t="shared" si="10"/>
        <v>0</v>
      </c>
      <c r="G204" s="119"/>
    </row>
    <row r="205" spans="1:7" s="63" customFormat="1" ht="15.75" x14ac:dyDescent="0.25">
      <c r="A205" s="180" t="s">
        <v>1895</v>
      </c>
      <c r="B205" s="181" t="s">
        <v>1632</v>
      </c>
      <c r="C205" s="61" t="s">
        <v>2639</v>
      </c>
      <c r="D205" s="62"/>
      <c r="E205" s="118"/>
      <c r="F205" s="118">
        <f t="shared" si="10"/>
        <v>0</v>
      </c>
      <c r="G205" s="119"/>
    </row>
    <row r="206" spans="1:7" s="63" customFormat="1" ht="15.75" x14ac:dyDescent="0.25">
      <c r="A206" s="180" t="s">
        <v>1896</v>
      </c>
      <c r="B206" s="181" t="s">
        <v>1897</v>
      </c>
      <c r="C206" s="61" t="s">
        <v>2640</v>
      </c>
      <c r="D206" s="62"/>
      <c r="E206" s="118"/>
      <c r="F206" s="118">
        <f t="shared" si="10"/>
        <v>0</v>
      </c>
      <c r="G206" s="119"/>
    </row>
    <row r="207" spans="1:7" s="63" customFormat="1" ht="15.75" x14ac:dyDescent="0.25">
      <c r="A207" s="180" t="s">
        <v>1898</v>
      </c>
      <c r="B207" s="181" t="s">
        <v>1899</v>
      </c>
      <c r="C207" s="61" t="s">
        <v>2641</v>
      </c>
      <c r="D207" s="62"/>
      <c r="E207" s="118"/>
      <c r="F207" s="118">
        <f t="shared" si="10"/>
        <v>0</v>
      </c>
      <c r="G207" s="119"/>
    </row>
    <row r="208" spans="1:7" s="63" customFormat="1" ht="15.75" x14ac:dyDescent="0.25">
      <c r="A208" s="180" t="s">
        <v>2615</v>
      </c>
      <c r="B208" s="181" t="s">
        <v>129</v>
      </c>
      <c r="C208" s="61" t="s">
        <v>2642</v>
      </c>
      <c r="D208" s="62"/>
      <c r="E208" s="118"/>
      <c r="F208" s="118">
        <f t="shared" si="10"/>
        <v>0</v>
      </c>
      <c r="G208" s="119"/>
    </row>
    <row r="209" spans="1:7" s="63" customFormat="1" ht="31.5" x14ac:dyDescent="0.25">
      <c r="A209" s="180" t="s">
        <v>2616</v>
      </c>
      <c r="B209" s="181" t="s">
        <v>130</v>
      </c>
      <c r="C209" s="61" t="s">
        <v>2643</v>
      </c>
      <c r="D209" s="62"/>
      <c r="E209" s="118"/>
      <c r="F209" s="118">
        <f t="shared" si="10"/>
        <v>0</v>
      </c>
      <c r="G209" s="119"/>
    </row>
    <row r="210" spans="1:7" s="63" customFormat="1" ht="47.25" x14ac:dyDescent="0.25">
      <c r="A210" s="180" t="s">
        <v>2617</v>
      </c>
      <c r="B210" s="181" t="s">
        <v>140</v>
      </c>
      <c r="C210" s="61" t="s">
        <v>2644</v>
      </c>
      <c r="D210" s="62"/>
      <c r="E210" s="118"/>
      <c r="F210" s="118">
        <f t="shared" si="10"/>
        <v>0</v>
      </c>
      <c r="G210" s="119"/>
    </row>
    <row r="211" spans="1:7" s="63" customFormat="1" ht="15.75" x14ac:dyDescent="0.2">
      <c r="A211" s="178" t="s">
        <v>2618</v>
      </c>
      <c r="B211" s="37" t="s">
        <v>5</v>
      </c>
      <c r="C211" s="64" t="s">
        <v>2151</v>
      </c>
      <c r="D211" s="59">
        <f>SUM(D212:D221)</f>
        <v>0</v>
      </c>
      <c r="E211" s="59">
        <f>SUM(E212:E221)</f>
        <v>0</v>
      </c>
      <c r="F211" s="59">
        <f>SUM(F212:F221)</f>
        <v>0</v>
      </c>
      <c r="G211" s="115"/>
    </row>
    <row r="212" spans="1:7" s="63" customFormat="1" ht="31.5" x14ac:dyDescent="0.25">
      <c r="A212" s="180" t="s">
        <v>1900</v>
      </c>
      <c r="B212" s="181" t="s">
        <v>338</v>
      </c>
      <c r="C212" s="61" t="s">
        <v>2152</v>
      </c>
      <c r="D212" s="62"/>
      <c r="E212" s="118"/>
      <c r="F212" s="118">
        <f t="shared" ref="F212:F275" si="11">D212+E212</f>
        <v>0</v>
      </c>
      <c r="G212" s="119"/>
    </row>
    <row r="213" spans="1:7" s="63" customFormat="1" ht="15.75" x14ac:dyDescent="0.25">
      <c r="A213" s="180" t="s">
        <v>1901</v>
      </c>
      <c r="B213" s="181" t="s">
        <v>339</v>
      </c>
      <c r="C213" s="61" t="s">
        <v>2153</v>
      </c>
      <c r="D213" s="62"/>
      <c r="E213" s="118"/>
      <c r="F213" s="118">
        <f t="shared" si="11"/>
        <v>0</v>
      </c>
      <c r="G213" s="119"/>
    </row>
    <row r="214" spans="1:7" s="63" customFormat="1" ht="15.75" x14ac:dyDescent="0.25">
      <c r="A214" s="180" t="s">
        <v>1902</v>
      </c>
      <c r="B214" s="181" t="s">
        <v>340</v>
      </c>
      <c r="C214" s="61" t="s">
        <v>2154</v>
      </c>
      <c r="D214" s="62"/>
      <c r="E214" s="118"/>
      <c r="F214" s="118">
        <f t="shared" si="11"/>
        <v>0</v>
      </c>
      <c r="G214" s="119"/>
    </row>
    <row r="215" spans="1:7" s="63" customFormat="1" ht="47.25" x14ac:dyDescent="0.25">
      <c r="A215" s="180" t="s">
        <v>1903</v>
      </c>
      <c r="B215" s="181" t="s">
        <v>341</v>
      </c>
      <c r="C215" s="61" t="s">
        <v>2155</v>
      </c>
      <c r="D215" s="62"/>
      <c r="E215" s="118"/>
      <c r="F215" s="118">
        <f t="shared" si="11"/>
        <v>0</v>
      </c>
      <c r="G215" s="119"/>
    </row>
    <row r="216" spans="1:7" s="60" customFormat="1" ht="31.5" x14ac:dyDescent="0.25">
      <c r="A216" s="180" t="s">
        <v>1904</v>
      </c>
      <c r="B216" s="181" t="s">
        <v>142</v>
      </c>
      <c r="C216" s="61" t="s">
        <v>2156</v>
      </c>
      <c r="D216" s="62"/>
      <c r="E216" s="118"/>
      <c r="F216" s="118">
        <f t="shared" si="11"/>
        <v>0</v>
      </c>
      <c r="G216" s="119"/>
    </row>
    <row r="217" spans="1:7" s="63" customFormat="1" ht="31.5" x14ac:dyDescent="0.25">
      <c r="A217" s="180" t="s">
        <v>1905</v>
      </c>
      <c r="B217" s="181" t="s">
        <v>143</v>
      </c>
      <c r="C217" s="61" t="s">
        <v>2157</v>
      </c>
      <c r="D217" s="62"/>
      <c r="E217" s="118"/>
      <c r="F217" s="118">
        <f t="shared" si="11"/>
        <v>0</v>
      </c>
      <c r="G217" s="119"/>
    </row>
    <row r="218" spans="1:7" s="63" customFormat="1" ht="31.5" x14ac:dyDescent="0.25">
      <c r="A218" s="180" t="s">
        <v>1906</v>
      </c>
      <c r="B218" s="181" t="s">
        <v>144</v>
      </c>
      <c r="C218" s="61" t="s">
        <v>2359</v>
      </c>
      <c r="D218" s="62"/>
      <c r="E218" s="118"/>
      <c r="F218" s="118">
        <f t="shared" si="11"/>
        <v>0</v>
      </c>
      <c r="G218" s="119"/>
    </row>
    <row r="219" spans="1:7" s="63" customFormat="1" ht="31.5" x14ac:dyDescent="0.25">
      <c r="A219" s="180" t="s">
        <v>1907</v>
      </c>
      <c r="B219" s="181" t="s">
        <v>145</v>
      </c>
      <c r="C219" s="61" t="s">
        <v>2360</v>
      </c>
      <c r="D219" s="62"/>
      <c r="E219" s="118"/>
      <c r="F219" s="118">
        <f t="shared" si="11"/>
        <v>0</v>
      </c>
      <c r="G219" s="119"/>
    </row>
    <row r="220" spans="1:7" s="63" customFormat="1" ht="31.5" x14ac:dyDescent="0.25">
      <c r="A220" s="180" t="s">
        <v>1908</v>
      </c>
      <c r="B220" s="181" t="s">
        <v>342</v>
      </c>
      <c r="C220" s="61" t="s">
        <v>2361</v>
      </c>
      <c r="D220" s="62"/>
      <c r="E220" s="118"/>
      <c r="F220" s="118">
        <f t="shared" si="11"/>
        <v>0</v>
      </c>
      <c r="G220" s="119"/>
    </row>
    <row r="221" spans="1:7" s="60" customFormat="1" ht="15.75" x14ac:dyDescent="0.25">
      <c r="A221" s="180" t="s">
        <v>1909</v>
      </c>
      <c r="B221" s="181" t="s">
        <v>146</v>
      </c>
      <c r="C221" s="61" t="s">
        <v>2362</v>
      </c>
      <c r="D221" s="62"/>
      <c r="E221" s="118"/>
      <c r="F221" s="118">
        <f t="shared" si="11"/>
        <v>0</v>
      </c>
      <c r="G221" s="119"/>
    </row>
    <row r="222" spans="1:7" s="63" customFormat="1" ht="15.75" x14ac:dyDescent="0.2">
      <c r="A222" s="178" t="s">
        <v>2619</v>
      </c>
      <c r="B222" s="37" t="s">
        <v>6</v>
      </c>
      <c r="C222" s="64" t="s">
        <v>2158</v>
      </c>
      <c r="D222" s="59">
        <f>SUM(D223:D230)</f>
        <v>0</v>
      </c>
      <c r="E222" s="59">
        <f>SUM(E223:E230)</f>
        <v>0</v>
      </c>
      <c r="F222" s="59">
        <f>SUM(F223:F230)</f>
        <v>0</v>
      </c>
      <c r="G222" s="115"/>
    </row>
    <row r="223" spans="1:7" s="63" customFormat="1" ht="15.75" x14ac:dyDescent="0.25">
      <c r="A223" s="180" t="s">
        <v>1910</v>
      </c>
      <c r="B223" s="181" t="s">
        <v>148</v>
      </c>
      <c r="C223" s="61" t="s">
        <v>2159</v>
      </c>
      <c r="D223" s="62"/>
      <c r="E223" s="118"/>
      <c r="F223" s="118">
        <f t="shared" si="11"/>
        <v>0</v>
      </c>
      <c r="G223" s="119"/>
    </row>
    <row r="224" spans="1:7" s="63" customFormat="1" ht="15.75" x14ac:dyDescent="0.25">
      <c r="A224" s="180" t="s">
        <v>1911</v>
      </c>
      <c r="B224" s="181" t="s">
        <v>149</v>
      </c>
      <c r="C224" s="61" t="s">
        <v>2160</v>
      </c>
      <c r="D224" s="62"/>
      <c r="E224" s="118"/>
      <c r="F224" s="118">
        <f t="shared" si="11"/>
        <v>0</v>
      </c>
      <c r="G224" s="119"/>
    </row>
    <row r="225" spans="1:7" s="63" customFormat="1" ht="15.75" x14ac:dyDescent="0.25">
      <c r="A225" s="180" t="s">
        <v>1912</v>
      </c>
      <c r="B225" s="181" t="s">
        <v>150</v>
      </c>
      <c r="C225" s="61" t="s">
        <v>2363</v>
      </c>
      <c r="D225" s="62"/>
      <c r="E225" s="118"/>
      <c r="F225" s="118">
        <f t="shared" si="11"/>
        <v>0</v>
      </c>
      <c r="G225" s="119"/>
    </row>
    <row r="226" spans="1:7" s="63" customFormat="1" ht="15.75" x14ac:dyDescent="0.25">
      <c r="A226" s="180" t="s">
        <v>1913</v>
      </c>
      <c r="B226" s="181" t="s">
        <v>151</v>
      </c>
      <c r="C226" s="61" t="s">
        <v>2364</v>
      </c>
      <c r="D226" s="62"/>
      <c r="E226" s="118"/>
      <c r="F226" s="118">
        <f t="shared" si="11"/>
        <v>0</v>
      </c>
      <c r="G226" s="119"/>
    </row>
    <row r="227" spans="1:7" s="63" customFormat="1" ht="15.75" x14ac:dyDescent="0.25">
      <c r="A227" s="180" t="s">
        <v>1914</v>
      </c>
      <c r="B227" s="181" t="s">
        <v>152</v>
      </c>
      <c r="C227" s="61" t="s">
        <v>2365</v>
      </c>
      <c r="D227" s="62"/>
      <c r="E227" s="118"/>
      <c r="F227" s="118">
        <f t="shared" si="11"/>
        <v>0</v>
      </c>
      <c r="G227" s="119"/>
    </row>
    <row r="228" spans="1:7" s="60" customFormat="1" ht="15.75" x14ac:dyDescent="0.25">
      <c r="A228" s="180" t="s">
        <v>1915</v>
      </c>
      <c r="B228" s="181" t="s">
        <v>343</v>
      </c>
      <c r="C228" s="61" t="s">
        <v>2366</v>
      </c>
      <c r="D228" s="62"/>
      <c r="E228" s="118"/>
      <c r="F228" s="118">
        <f t="shared" si="11"/>
        <v>0</v>
      </c>
      <c r="G228" s="119"/>
    </row>
    <row r="229" spans="1:7" s="63" customFormat="1" ht="15.75" x14ac:dyDescent="0.25">
      <c r="A229" s="180" t="s">
        <v>1916</v>
      </c>
      <c r="B229" s="181" t="s">
        <v>344</v>
      </c>
      <c r="C229" s="61" t="s">
        <v>2367</v>
      </c>
      <c r="D229" s="62"/>
      <c r="E229" s="118"/>
      <c r="F229" s="118">
        <f t="shared" si="11"/>
        <v>0</v>
      </c>
      <c r="G229" s="119"/>
    </row>
    <row r="230" spans="1:7" s="63" customFormat="1" ht="15.75" x14ac:dyDescent="0.25">
      <c r="A230" s="180" t="s">
        <v>1917</v>
      </c>
      <c r="B230" s="181" t="s">
        <v>345</v>
      </c>
      <c r="C230" s="61" t="s">
        <v>2368</v>
      </c>
      <c r="D230" s="62"/>
      <c r="E230" s="118"/>
      <c r="F230" s="118">
        <f t="shared" si="11"/>
        <v>0</v>
      </c>
      <c r="G230" s="119"/>
    </row>
    <row r="231" spans="1:7" s="63" customFormat="1" ht="15.75" x14ac:dyDescent="0.2">
      <c r="A231" s="178" t="s">
        <v>2620</v>
      </c>
      <c r="B231" s="37" t="s">
        <v>45</v>
      </c>
      <c r="C231" s="64" t="s">
        <v>2161</v>
      </c>
      <c r="D231" s="59">
        <f>SUM(D232:D235)</f>
        <v>0</v>
      </c>
      <c r="E231" s="59">
        <f>SUM(E232:E235)</f>
        <v>0</v>
      </c>
      <c r="F231" s="59">
        <f>SUM(F232:F235)</f>
        <v>0</v>
      </c>
      <c r="G231" s="115"/>
    </row>
    <row r="232" spans="1:7" s="63" customFormat="1" ht="15.75" x14ac:dyDescent="0.25">
      <c r="A232" s="180" t="s">
        <v>1918</v>
      </c>
      <c r="B232" s="181" t="s">
        <v>346</v>
      </c>
      <c r="C232" s="61" t="s">
        <v>2162</v>
      </c>
      <c r="D232" s="62"/>
      <c r="E232" s="118"/>
      <c r="F232" s="118">
        <f t="shared" si="11"/>
        <v>0</v>
      </c>
      <c r="G232" s="119"/>
    </row>
    <row r="233" spans="1:7" s="60" customFormat="1" ht="15.75" x14ac:dyDescent="0.25">
      <c r="A233" s="180" t="s">
        <v>1919</v>
      </c>
      <c r="B233" s="181" t="s">
        <v>347</v>
      </c>
      <c r="C233" s="61" t="s">
        <v>2369</v>
      </c>
      <c r="D233" s="62"/>
      <c r="E233" s="118"/>
      <c r="F233" s="118">
        <f t="shared" si="11"/>
        <v>0</v>
      </c>
      <c r="G233" s="119"/>
    </row>
    <row r="234" spans="1:7" s="63" customFormat="1" ht="15.75" x14ac:dyDescent="0.25">
      <c r="A234" s="180" t="s">
        <v>1920</v>
      </c>
      <c r="B234" s="181" t="s">
        <v>348</v>
      </c>
      <c r="C234" s="61" t="s">
        <v>2370</v>
      </c>
      <c r="D234" s="62"/>
      <c r="E234" s="118"/>
      <c r="F234" s="118">
        <f t="shared" si="11"/>
        <v>0</v>
      </c>
      <c r="G234" s="119"/>
    </row>
    <row r="235" spans="1:7" s="63" customFormat="1" ht="15.75" x14ac:dyDescent="0.25">
      <c r="A235" s="180" t="s">
        <v>1921</v>
      </c>
      <c r="B235" s="181" t="s">
        <v>349</v>
      </c>
      <c r="C235" s="61" t="s">
        <v>2371</v>
      </c>
      <c r="D235" s="62"/>
      <c r="E235" s="118"/>
      <c r="F235" s="118">
        <f t="shared" si="11"/>
        <v>0</v>
      </c>
      <c r="G235" s="119"/>
    </row>
    <row r="236" spans="1:7" s="63" customFormat="1" ht="15.75" x14ac:dyDescent="0.2">
      <c r="A236" s="178" t="s">
        <v>2621</v>
      </c>
      <c r="B236" s="37" t="s">
        <v>22</v>
      </c>
      <c r="C236" s="64" t="s">
        <v>2163</v>
      </c>
      <c r="D236" s="59">
        <f>SUM(D237:D242)</f>
        <v>0</v>
      </c>
      <c r="E236" s="59">
        <f>SUM(E237:E242)</f>
        <v>0</v>
      </c>
      <c r="F236" s="59">
        <f>SUM(F237:F242)</f>
        <v>0</v>
      </c>
      <c r="G236" s="115"/>
    </row>
    <row r="237" spans="1:7" s="63" customFormat="1" ht="15.75" x14ac:dyDescent="0.25">
      <c r="A237" s="180" t="s">
        <v>1922</v>
      </c>
      <c r="B237" s="181" t="s">
        <v>350</v>
      </c>
      <c r="C237" s="61" t="s">
        <v>2164</v>
      </c>
      <c r="D237" s="62"/>
      <c r="E237" s="118"/>
      <c r="F237" s="118">
        <f t="shared" si="11"/>
        <v>0</v>
      </c>
      <c r="G237" s="119"/>
    </row>
    <row r="238" spans="1:7" s="63" customFormat="1" ht="31.5" x14ac:dyDescent="0.25">
      <c r="A238" s="180" t="s">
        <v>1923</v>
      </c>
      <c r="B238" s="181" t="s">
        <v>351</v>
      </c>
      <c r="C238" s="61" t="s">
        <v>2372</v>
      </c>
      <c r="D238" s="62"/>
      <c r="E238" s="118"/>
      <c r="F238" s="118">
        <f t="shared" si="11"/>
        <v>0</v>
      </c>
      <c r="G238" s="119"/>
    </row>
    <row r="239" spans="1:7" s="63" customFormat="1" ht="31.5" x14ac:dyDescent="0.25">
      <c r="A239" s="180" t="s">
        <v>1924</v>
      </c>
      <c r="B239" s="181" t="s">
        <v>352</v>
      </c>
      <c r="C239" s="61" t="s">
        <v>2373</v>
      </c>
      <c r="D239" s="62"/>
      <c r="E239" s="118"/>
      <c r="F239" s="118">
        <f t="shared" si="11"/>
        <v>0</v>
      </c>
      <c r="G239" s="119"/>
    </row>
    <row r="240" spans="1:7" s="63" customFormat="1" ht="15.75" x14ac:dyDescent="0.25">
      <c r="A240" s="180" t="s">
        <v>1925</v>
      </c>
      <c r="B240" s="181" t="s">
        <v>353</v>
      </c>
      <c r="C240" s="61" t="s">
        <v>2374</v>
      </c>
      <c r="D240" s="62"/>
      <c r="E240" s="118"/>
      <c r="F240" s="118">
        <f t="shared" si="11"/>
        <v>0</v>
      </c>
      <c r="G240" s="119"/>
    </row>
    <row r="241" spans="1:7" s="63" customFormat="1" ht="15.75" x14ac:dyDescent="0.25">
      <c r="A241" s="180" t="s">
        <v>1926</v>
      </c>
      <c r="B241" s="181" t="s">
        <v>354</v>
      </c>
      <c r="C241" s="61" t="s">
        <v>2375</v>
      </c>
      <c r="D241" s="62"/>
      <c r="E241" s="118"/>
      <c r="F241" s="118">
        <f t="shared" si="11"/>
        <v>0</v>
      </c>
      <c r="G241" s="119"/>
    </row>
    <row r="242" spans="1:7" s="63" customFormat="1" ht="15.75" x14ac:dyDescent="0.25">
      <c r="A242" s="180" t="s">
        <v>1927</v>
      </c>
      <c r="B242" s="181" t="s">
        <v>355</v>
      </c>
      <c r="C242" s="61" t="s">
        <v>2376</v>
      </c>
      <c r="D242" s="62"/>
      <c r="E242" s="118"/>
      <c r="F242" s="118">
        <f t="shared" si="11"/>
        <v>0</v>
      </c>
      <c r="G242" s="119"/>
    </row>
    <row r="243" spans="1:7" s="63" customFormat="1" ht="15.75" x14ac:dyDescent="0.2">
      <c r="A243" s="178" t="s">
        <v>2624</v>
      </c>
      <c r="B243" s="37" t="s">
        <v>20</v>
      </c>
      <c r="C243" s="64" t="s">
        <v>2165</v>
      </c>
      <c r="D243" s="59">
        <f>SUM(D244:D247)</f>
        <v>0</v>
      </c>
      <c r="E243" s="59">
        <f>SUM(E244:E247)</f>
        <v>0</v>
      </c>
      <c r="F243" s="59">
        <f>SUM(F244:F247)</f>
        <v>0</v>
      </c>
      <c r="G243" s="115"/>
    </row>
    <row r="244" spans="1:7" s="63" customFormat="1" ht="15.75" x14ac:dyDescent="0.25">
      <c r="A244" s="180" t="s">
        <v>1928</v>
      </c>
      <c r="B244" s="181" t="s">
        <v>356</v>
      </c>
      <c r="C244" s="61" t="s">
        <v>2166</v>
      </c>
      <c r="D244" s="62"/>
      <c r="E244" s="118"/>
      <c r="F244" s="118">
        <f t="shared" si="11"/>
        <v>0</v>
      </c>
      <c r="G244" s="119"/>
    </row>
    <row r="245" spans="1:7" s="63" customFormat="1" ht="15.75" x14ac:dyDescent="0.25">
      <c r="A245" s="180" t="s">
        <v>1929</v>
      </c>
      <c r="B245" s="181" t="s">
        <v>357</v>
      </c>
      <c r="C245" s="61" t="s">
        <v>2167</v>
      </c>
      <c r="D245" s="62"/>
      <c r="E245" s="118"/>
      <c r="F245" s="118">
        <f t="shared" si="11"/>
        <v>0</v>
      </c>
      <c r="G245" s="119"/>
    </row>
    <row r="246" spans="1:7" s="60" customFormat="1" ht="15.75" x14ac:dyDescent="0.25">
      <c r="A246" s="180" t="s">
        <v>1930</v>
      </c>
      <c r="B246" s="181" t="s">
        <v>358</v>
      </c>
      <c r="C246" s="61" t="s">
        <v>2168</v>
      </c>
      <c r="D246" s="62"/>
      <c r="E246" s="118"/>
      <c r="F246" s="118">
        <f t="shared" si="11"/>
        <v>0</v>
      </c>
      <c r="G246" s="119"/>
    </row>
    <row r="247" spans="1:7" s="63" customFormat="1" ht="15.75" x14ac:dyDescent="0.25">
      <c r="A247" s="180" t="s">
        <v>1931</v>
      </c>
      <c r="B247" s="181" t="s">
        <v>359</v>
      </c>
      <c r="C247" s="61" t="s">
        <v>2377</v>
      </c>
      <c r="D247" s="62"/>
      <c r="E247" s="118"/>
      <c r="F247" s="118">
        <f t="shared" si="11"/>
        <v>0</v>
      </c>
      <c r="G247" s="119"/>
    </row>
    <row r="248" spans="1:7" s="60" customFormat="1" ht="15.75" x14ac:dyDescent="0.25">
      <c r="A248" s="178" t="s">
        <v>2625</v>
      </c>
      <c r="B248" s="37" t="s">
        <v>34</v>
      </c>
      <c r="C248" s="64" t="s">
        <v>2169</v>
      </c>
      <c r="D248" s="59">
        <f>SUM(D249:D260)</f>
        <v>0</v>
      </c>
      <c r="E248" s="59">
        <f>SUM(E249:E260)</f>
        <v>0</v>
      </c>
      <c r="F248" s="59">
        <f>SUM(F249:F260)</f>
        <v>0</v>
      </c>
      <c r="G248" s="115"/>
    </row>
    <row r="249" spans="1:7" s="63" customFormat="1" ht="31.5" x14ac:dyDescent="0.25">
      <c r="A249" s="180" t="s">
        <v>1932</v>
      </c>
      <c r="B249" s="181" t="s">
        <v>360</v>
      </c>
      <c r="C249" s="61" t="s">
        <v>2170</v>
      </c>
      <c r="D249" s="62"/>
      <c r="E249" s="118"/>
      <c r="F249" s="118">
        <f t="shared" si="11"/>
        <v>0</v>
      </c>
      <c r="G249" s="119"/>
    </row>
    <row r="250" spans="1:7" s="63" customFormat="1" ht="15.75" x14ac:dyDescent="0.25">
      <c r="A250" s="180" t="s">
        <v>1933</v>
      </c>
      <c r="B250" s="181" t="s">
        <v>361</v>
      </c>
      <c r="C250" s="61" t="s">
        <v>2378</v>
      </c>
      <c r="D250" s="62"/>
      <c r="E250" s="118"/>
      <c r="F250" s="118">
        <f t="shared" si="11"/>
        <v>0</v>
      </c>
      <c r="G250" s="119"/>
    </row>
    <row r="251" spans="1:7" s="63" customFormat="1" ht="15.75" x14ac:dyDescent="0.25">
      <c r="A251" s="180" t="s">
        <v>1934</v>
      </c>
      <c r="B251" s="181" t="s">
        <v>362</v>
      </c>
      <c r="C251" s="61" t="s">
        <v>2379</v>
      </c>
      <c r="D251" s="62"/>
      <c r="E251" s="118"/>
      <c r="F251" s="118">
        <f t="shared" si="11"/>
        <v>0</v>
      </c>
      <c r="G251" s="119"/>
    </row>
    <row r="252" spans="1:7" s="63" customFormat="1" ht="15.75" x14ac:dyDescent="0.25">
      <c r="A252" s="180" t="s">
        <v>1935</v>
      </c>
      <c r="B252" s="181" t="s">
        <v>363</v>
      </c>
      <c r="C252" s="61" t="s">
        <v>2380</v>
      </c>
      <c r="D252" s="62"/>
      <c r="E252" s="118"/>
      <c r="F252" s="118">
        <f t="shared" si="11"/>
        <v>0</v>
      </c>
      <c r="G252" s="119"/>
    </row>
    <row r="253" spans="1:7" s="63" customFormat="1" ht="15.75" x14ac:dyDescent="0.25">
      <c r="A253" s="180" t="s">
        <v>1936</v>
      </c>
      <c r="B253" s="181" t="s">
        <v>364</v>
      </c>
      <c r="C253" s="61" t="s">
        <v>2381</v>
      </c>
      <c r="D253" s="62"/>
      <c r="E253" s="118"/>
      <c r="F253" s="118">
        <f t="shared" si="11"/>
        <v>0</v>
      </c>
      <c r="G253" s="119"/>
    </row>
    <row r="254" spans="1:7" s="63" customFormat="1" ht="15.75" x14ac:dyDescent="0.25">
      <c r="A254" s="180" t="s">
        <v>1937</v>
      </c>
      <c r="B254" s="181" t="s">
        <v>365</v>
      </c>
      <c r="C254" s="61" t="s">
        <v>2382</v>
      </c>
      <c r="D254" s="62"/>
      <c r="E254" s="118"/>
      <c r="F254" s="118">
        <f t="shared" si="11"/>
        <v>0</v>
      </c>
      <c r="G254" s="119"/>
    </row>
    <row r="255" spans="1:7" s="63" customFormat="1" ht="15.75" x14ac:dyDescent="0.25">
      <c r="A255" s="180" t="s">
        <v>1938</v>
      </c>
      <c r="B255" s="181" t="s">
        <v>366</v>
      </c>
      <c r="C255" s="61" t="s">
        <v>2383</v>
      </c>
      <c r="D255" s="62"/>
      <c r="E255" s="118"/>
      <c r="F255" s="118">
        <f t="shared" si="11"/>
        <v>0</v>
      </c>
      <c r="G255" s="119"/>
    </row>
    <row r="256" spans="1:7" s="63" customFormat="1" ht="15.75" x14ac:dyDescent="0.25">
      <c r="A256" s="180" t="s">
        <v>1939</v>
      </c>
      <c r="B256" s="181" t="s">
        <v>157</v>
      </c>
      <c r="C256" s="61" t="s">
        <v>2384</v>
      </c>
      <c r="D256" s="62"/>
      <c r="E256" s="118"/>
      <c r="F256" s="118">
        <f t="shared" si="11"/>
        <v>0</v>
      </c>
      <c r="G256" s="119"/>
    </row>
    <row r="257" spans="1:7" s="63" customFormat="1" ht="15.75" x14ac:dyDescent="0.25">
      <c r="A257" s="180" t="s">
        <v>1940</v>
      </c>
      <c r="B257" s="181" t="s">
        <v>158</v>
      </c>
      <c r="C257" s="61" t="s">
        <v>2385</v>
      </c>
      <c r="D257" s="62"/>
      <c r="E257" s="118"/>
      <c r="F257" s="118">
        <f t="shared" si="11"/>
        <v>0</v>
      </c>
      <c r="G257" s="119"/>
    </row>
    <row r="258" spans="1:7" s="63" customFormat="1" ht="15.75" x14ac:dyDescent="0.25">
      <c r="A258" s="180" t="s">
        <v>1941</v>
      </c>
      <c r="B258" s="181" t="s">
        <v>367</v>
      </c>
      <c r="C258" s="61" t="s">
        <v>2386</v>
      </c>
      <c r="D258" s="62"/>
      <c r="E258" s="118"/>
      <c r="F258" s="118">
        <f t="shared" si="11"/>
        <v>0</v>
      </c>
      <c r="G258" s="119"/>
    </row>
    <row r="259" spans="1:7" s="63" customFormat="1" ht="15.75" x14ac:dyDescent="0.25">
      <c r="A259" s="180" t="s">
        <v>1942</v>
      </c>
      <c r="B259" s="181" t="s">
        <v>368</v>
      </c>
      <c r="C259" s="61" t="s">
        <v>2387</v>
      </c>
      <c r="D259" s="62"/>
      <c r="E259" s="118"/>
      <c r="F259" s="118">
        <f t="shared" si="11"/>
        <v>0</v>
      </c>
      <c r="G259" s="119"/>
    </row>
    <row r="260" spans="1:7" s="63" customFormat="1" ht="15.75" x14ac:dyDescent="0.25">
      <c r="A260" s="180" t="s">
        <v>1943</v>
      </c>
      <c r="B260" s="181" t="s">
        <v>369</v>
      </c>
      <c r="C260" s="61" t="s">
        <v>2388</v>
      </c>
      <c r="D260" s="62"/>
      <c r="E260" s="118"/>
      <c r="F260" s="118">
        <f t="shared" si="11"/>
        <v>0</v>
      </c>
      <c r="G260" s="119"/>
    </row>
    <row r="261" spans="1:7" s="63" customFormat="1" ht="15.75" x14ac:dyDescent="0.2">
      <c r="A261" s="178" t="s">
        <v>2626</v>
      </c>
      <c r="B261" s="37" t="s">
        <v>159</v>
      </c>
      <c r="C261" s="64" t="s">
        <v>2171</v>
      </c>
      <c r="D261" s="59">
        <f>SUM(D262)</f>
        <v>0</v>
      </c>
      <c r="E261" s="59">
        <f>SUM(E262)</f>
        <v>0</v>
      </c>
      <c r="F261" s="120">
        <f>SUM(F262)</f>
        <v>0</v>
      </c>
      <c r="G261" s="121"/>
    </row>
    <row r="262" spans="1:7" s="63" customFormat="1" ht="31.5" x14ac:dyDescent="0.25">
      <c r="A262" s="180" t="s">
        <v>1944</v>
      </c>
      <c r="B262" s="181" t="s">
        <v>160</v>
      </c>
      <c r="C262" s="61" t="s">
        <v>2172</v>
      </c>
      <c r="D262" s="62"/>
      <c r="E262" s="118"/>
      <c r="F262" s="118">
        <f t="shared" si="11"/>
        <v>0</v>
      </c>
      <c r="G262" s="119"/>
    </row>
    <row r="263" spans="1:7" s="60" customFormat="1" ht="15.75" x14ac:dyDescent="0.25">
      <c r="A263" s="178" t="s">
        <v>2627</v>
      </c>
      <c r="B263" s="37" t="s">
        <v>46</v>
      </c>
      <c r="C263" s="64" t="s">
        <v>2173</v>
      </c>
      <c r="D263" s="59">
        <f>SUM(D264:D277)</f>
        <v>0</v>
      </c>
      <c r="E263" s="59">
        <f>SUM(E264:E277)</f>
        <v>0</v>
      </c>
      <c r="F263" s="120">
        <f>SUM(F264:F277)</f>
        <v>0</v>
      </c>
      <c r="G263" s="121"/>
    </row>
    <row r="264" spans="1:7" s="63" customFormat="1" ht="31.5" x14ac:dyDescent="0.25">
      <c r="A264" s="180" t="s">
        <v>1945</v>
      </c>
      <c r="B264" s="181" t="s">
        <v>370</v>
      </c>
      <c r="C264" s="61" t="s">
        <v>2174</v>
      </c>
      <c r="D264" s="62"/>
      <c r="E264" s="118"/>
      <c r="F264" s="118">
        <f t="shared" si="11"/>
        <v>0</v>
      </c>
      <c r="G264" s="119"/>
    </row>
    <row r="265" spans="1:7" s="63" customFormat="1" ht="31.5" x14ac:dyDescent="0.25">
      <c r="A265" s="180" t="s">
        <v>1946</v>
      </c>
      <c r="B265" s="181" t="s">
        <v>371</v>
      </c>
      <c r="C265" s="61" t="s">
        <v>2389</v>
      </c>
      <c r="D265" s="62"/>
      <c r="E265" s="118"/>
      <c r="F265" s="118">
        <f t="shared" si="11"/>
        <v>0</v>
      </c>
      <c r="G265" s="119"/>
    </row>
    <row r="266" spans="1:7" s="63" customFormat="1" ht="15.75" x14ac:dyDescent="0.25">
      <c r="A266" s="180" t="s">
        <v>1947</v>
      </c>
      <c r="B266" s="181" t="s">
        <v>372</v>
      </c>
      <c r="C266" s="61" t="s">
        <v>2390</v>
      </c>
      <c r="D266" s="62"/>
      <c r="E266" s="118"/>
      <c r="F266" s="118">
        <f t="shared" si="11"/>
        <v>0</v>
      </c>
      <c r="G266" s="119"/>
    </row>
    <row r="267" spans="1:7" s="63" customFormat="1" ht="15.75" x14ac:dyDescent="0.25">
      <c r="A267" s="180" t="s">
        <v>1948</v>
      </c>
      <c r="B267" s="181" t="s">
        <v>373</v>
      </c>
      <c r="C267" s="61" t="s">
        <v>2391</v>
      </c>
      <c r="D267" s="62"/>
      <c r="E267" s="118"/>
      <c r="F267" s="118">
        <f t="shared" si="11"/>
        <v>0</v>
      </c>
      <c r="G267" s="119"/>
    </row>
    <row r="268" spans="1:7" s="63" customFormat="1" ht="15.75" x14ac:dyDescent="0.25">
      <c r="A268" s="180" t="s">
        <v>1949</v>
      </c>
      <c r="B268" s="181" t="s">
        <v>374</v>
      </c>
      <c r="C268" s="61" t="s">
        <v>2392</v>
      </c>
      <c r="D268" s="62"/>
      <c r="E268" s="118"/>
      <c r="F268" s="118">
        <f t="shared" si="11"/>
        <v>0</v>
      </c>
      <c r="G268" s="119"/>
    </row>
    <row r="269" spans="1:7" s="60" customFormat="1" ht="31.5" x14ac:dyDescent="0.25">
      <c r="A269" s="180" t="s">
        <v>1950</v>
      </c>
      <c r="B269" s="181" t="s">
        <v>375</v>
      </c>
      <c r="C269" s="61" t="s">
        <v>2393</v>
      </c>
      <c r="D269" s="62"/>
      <c r="E269" s="118"/>
      <c r="F269" s="118">
        <f t="shared" si="11"/>
        <v>0</v>
      </c>
      <c r="G269" s="119"/>
    </row>
    <row r="270" spans="1:7" s="63" customFormat="1" ht="31.5" x14ac:dyDescent="0.25">
      <c r="A270" s="180" t="s">
        <v>1951</v>
      </c>
      <c r="B270" s="181" t="s">
        <v>376</v>
      </c>
      <c r="C270" s="61" t="s">
        <v>2394</v>
      </c>
      <c r="D270" s="62"/>
      <c r="E270" s="118"/>
      <c r="F270" s="118">
        <f t="shared" si="11"/>
        <v>0</v>
      </c>
      <c r="G270" s="119"/>
    </row>
    <row r="271" spans="1:7" s="63" customFormat="1" ht="15.75" x14ac:dyDescent="0.25">
      <c r="A271" s="180" t="s">
        <v>1952</v>
      </c>
      <c r="B271" s="181" t="s">
        <v>377</v>
      </c>
      <c r="C271" s="61" t="s">
        <v>2395</v>
      </c>
      <c r="D271" s="62"/>
      <c r="E271" s="118"/>
      <c r="F271" s="118">
        <f t="shared" si="11"/>
        <v>0</v>
      </c>
      <c r="G271" s="119"/>
    </row>
    <row r="272" spans="1:7" s="63" customFormat="1" ht="15.75" x14ac:dyDescent="0.25">
      <c r="A272" s="180" t="s">
        <v>1953</v>
      </c>
      <c r="B272" s="181" t="s">
        <v>378</v>
      </c>
      <c r="C272" s="61" t="s">
        <v>2396</v>
      </c>
      <c r="D272" s="62"/>
      <c r="E272" s="118"/>
      <c r="F272" s="118">
        <f t="shared" si="11"/>
        <v>0</v>
      </c>
      <c r="G272" s="119"/>
    </row>
    <row r="273" spans="1:7" s="63" customFormat="1" ht="31.5" x14ac:dyDescent="0.25">
      <c r="A273" s="180" t="s">
        <v>1954</v>
      </c>
      <c r="B273" s="181" t="s">
        <v>379</v>
      </c>
      <c r="C273" s="61" t="s">
        <v>2397</v>
      </c>
      <c r="D273" s="62"/>
      <c r="E273" s="118"/>
      <c r="F273" s="118">
        <f t="shared" si="11"/>
        <v>0</v>
      </c>
      <c r="G273" s="119"/>
    </row>
    <row r="274" spans="1:7" s="63" customFormat="1" ht="15.75" x14ac:dyDescent="0.25">
      <c r="A274" s="180" t="s">
        <v>1955</v>
      </c>
      <c r="B274" s="181" t="s">
        <v>380</v>
      </c>
      <c r="C274" s="61" t="s">
        <v>2398</v>
      </c>
      <c r="D274" s="62"/>
      <c r="E274" s="118"/>
      <c r="F274" s="118">
        <f t="shared" si="11"/>
        <v>0</v>
      </c>
      <c r="G274" s="119"/>
    </row>
    <row r="275" spans="1:7" s="63" customFormat="1" ht="15.75" x14ac:dyDescent="0.25">
      <c r="A275" s="180" t="s">
        <v>1956</v>
      </c>
      <c r="B275" s="181" t="s">
        <v>161</v>
      </c>
      <c r="C275" s="61" t="s">
        <v>2399</v>
      </c>
      <c r="D275" s="62"/>
      <c r="E275" s="118"/>
      <c r="F275" s="118">
        <f t="shared" si="11"/>
        <v>0</v>
      </c>
      <c r="G275" s="119"/>
    </row>
    <row r="276" spans="1:7" s="63" customFormat="1" ht="31.5" x14ac:dyDescent="0.25">
      <c r="A276" s="180" t="s">
        <v>1957</v>
      </c>
      <c r="B276" s="181" t="s">
        <v>1458</v>
      </c>
      <c r="C276" s="61" t="s">
        <v>2400</v>
      </c>
      <c r="D276" s="62"/>
      <c r="E276" s="118"/>
      <c r="F276" s="118">
        <f>D276+E276</f>
        <v>0</v>
      </c>
      <c r="G276" s="119"/>
    </row>
    <row r="277" spans="1:7" s="63" customFormat="1" ht="31.5" x14ac:dyDescent="0.25">
      <c r="A277" s="180" t="s">
        <v>1958</v>
      </c>
      <c r="B277" s="181" t="s">
        <v>381</v>
      </c>
      <c r="C277" s="61" t="s">
        <v>2401</v>
      </c>
      <c r="D277" s="62"/>
      <c r="E277" s="118"/>
      <c r="F277" s="118">
        <f>D277+E277</f>
        <v>0</v>
      </c>
      <c r="G277" s="119"/>
    </row>
    <row r="278" spans="1:7" s="63" customFormat="1" ht="15.75" x14ac:dyDescent="0.2">
      <c r="A278" s="178" t="s">
        <v>2628</v>
      </c>
      <c r="B278" s="37" t="s">
        <v>162</v>
      </c>
      <c r="C278" s="64" t="s">
        <v>2175</v>
      </c>
      <c r="D278" s="59">
        <f>SUM(D279:D283)</f>
        <v>0</v>
      </c>
      <c r="E278" s="59">
        <f>SUM(E279:E283)</f>
        <v>0</v>
      </c>
      <c r="F278" s="120">
        <f>SUM(F279:F283)</f>
        <v>0</v>
      </c>
      <c r="G278" s="121"/>
    </row>
    <row r="279" spans="1:7" s="63" customFormat="1" ht="15.75" x14ac:dyDescent="0.25">
      <c r="A279" s="180" t="s">
        <v>1959</v>
      </c>
      <c r="B279" s="181" t="s">
        <v>382</v>
      </c>
      <c r="C279" s="61" t="s">
        <v>2176</v>
      </c>
      <c r="D279" s="62"/>
      <c r="E279" s="118"/>
      <c r="F279" s="118">
        <f>D279+E279</f>
        <v>0</v>
      </c>
      <c r="G279" s="119"/>
    </row>
    <row r="280" spans="1:7" s="63" customFormat="1" ht="31.5" x14ac:dyDescent="0.25">
      <c r="A280" s="180" t="s">
        <v>1960</v>
      </c>
      <c r="B280" s="181" t="s">
        <v>383</v>
      </c>
      <c r="C280" s="61" t="s">
        <v>2177</v>
      </c>
      <c r="D280" s="62"/>
      <c r="E280" s="118"/>
      <c r="F280" s="118">
        <f>D280+E280</f>
        <v>0</v>
      </c>
      <c r="G280" s="119"/>
    </row>
    <row r="281" spans="1:7" s="63" customFormat="1" ht="31.5" x14ac:dyDescent="0.25">
      <c r="A281" s="180" t="s">
        <v>1961</v>
      </c>
      <c r="B281" s="181" t="s">
        <v>384</v>
      </c>
      <c r="C281" s="61" t="s">
        <v>2178</v>
      </c>
      <c r="D281" s="62"/>
      <c r="E281" s="118"/>
      <c r="F281" s="118">
        <f>D281+E281</f>
        <v>0</v>
      </c>
      <c r="G281" s="119"/>
    </row>
    <row r="282" spans="1:7" s="63" customFormat="1" ht="31.5" x14ac:dyDescent="0.25">
      <c r="A282" s="180" t="s">
        <v>1962</v>
      </c>
      <c r="B282" s="181" t="s">
        <v>385</v>
      </c>
      <c r="C282" s="61" t="s">
        <v>2179</v>
      </c>
      <c r="D282" s="62"/>
      <c r="E282" s="118"/>
      <c r="F282" s="118">
        <f>D282+E282</f>
        <v>0</v>
      </c>
      <c r="G282" s="119"/>
    </row>
    <row r="283" spans="1:7" s="60" customFormat="1" ht="31.5" x14ac:dyDescent="0.25">
      <c r="A283" s="180" t="s">
        <v>1963</v>
      </c>
      <c r="B283" s="181" t="s">
        <v>386</v>
      </c>
      <c r="C283" s="61" t="s">
        <v>2402</v>
      </c>
      <c r="D283" s="62"/>
      <c r="E283" s="118"/>
      <c r="F283" s="118">
        <f>D283+E283</f>
        <v>0</v>
      </c>
      <c r="G283" s="119"/>
    </row>
    <row r="284" spans="1:7" s="63" customFormat="1" ht="15.75" x14ac:dyDescent="0.2">
      <c r="A284" s="178" t="s">
        <v>2629</v>
      </c>
      <c r="B284" s="37" t="s">
        <v>31</v>
      </c>
      <c r="C284" s="64" t="s">
        <v>2180</v>
      </c>
      <c r="D284" s="59">
        <f>SUM(D285:D297)</f>
        <v>0</v>
      </c>
      <c r="E284" s="59">
        <f>SUM(E285:E297)</f>
        <v>0</v>
      </c>
      <c r="F284" s="120">
        <f>SUM(F285:F297)</f>
        <v>0</v>
      </c>
      <c r="G284" s="121"/>
    </row>
    <row r="285" spans="1:7" s="63" customFormat="1" ht="15.75" x14ac:dyDescent="0.25">
      <c r="A285" s="180" t="s">
        <v>1964</v>
      </c>
      <c r="B285" s="181" t="s">
        <v>387</v>
      </c>
      <c r="C285" s="61" t="s">
        <v>2181</v>
      </c>
      <c r="D285" s="62"/>
      <c r="E285" s="118"/>
      <c r="F285" s="118">
        <f t="shared" ref="F285:F297" si="12">D285+E285</f>
        <v>0</v>
      </c>
      <c r="G285" s="119"/>
    </row>
    <row r="286" spans="1:7" s="63" customFormat="1" ht="15.75" x14ac:dyDescent="0.25">
      <c r="A286" s="180" t="s">
        <v>1965</v>
      </c>
      <c r="B286" s="181" t="s">
        <v>388</v>
      </c>
      <c r="C286" s="61" t="s">
        <v>2182</v>
      </c>
      <c r="D286" s="62"/>
      <c r="E286" s="118"/>
      <c r="F286" s="118">
        <f t="shared" si="12"/>
        <v>0</v>
      </c>
      <c r="G286" s="119"/>
    </row>
    <row r="287" spans="1:7" s="63" customFormat="1" ht="31.5" x14ac:dyDescent="0.25">
      <c r="A287" s="180" t="s">
        <v>1966</v>
      </c>
      <c r="B287" s="181" t="s">
        <v>389</v>
      </c>
      <c r="C287" s="61" t="s">
        <v>2183</v>
      </c>
      <c r="D287" s="62"/>
      <c r="E287" s="118"/>
      <c r="F287" s="118">
        <f t="shared" si="12"/>
        <v>0</v>
      </c>
      <c r="G287" s="119"/>
    </row>
    <row r="288" spans="1:7" s="63" customFormat="1" ht="31.5" x14ac:dyDescent="0.25">
      <c r="A288" s="180" t="s">
        <v>1967</v>
      </c>
      <c r="B288" s="181" t="s">
        <v>390</v>
      </c>
      <c r="C288" s="61" t="s">
        <v>2184</v>
      </c>
      <c r="D288" s="62"/>
      <c r="E288" s="118"/>
      <c r="F288" s="118">
        <f t="shared" si="12"/>
        <v>0</v>
      </c>
      <c r="G288" s="119"/>
    </row>
    <row r="289" spans="1:7" s="63" customFormat="1" ht="15.75" x14ac:dyDescent="0.25">
      <c r="A289" s="180" t="s">
        <v>1968</v>
      </c>
      <c r="B289" s="181" t="s">
        <v>391</v>
      </c>
      <c r="C289" s="61" t="s">
        <v>2185</v>
      </c>
      <c r="D289" s="62"/>
      <c r="E289" s="118"/>
      <c r="F289" s="118">
        <f t="shared" si="12"/>
        <v>0</v>
      </c>
      <c r="G289" s="119"/>
    </row>
    <row r="290" spans="1:7" s="63" customFormat="1" ht="31.5" x14ac:dyDescent="0.25">
      <c r="A290" s="180" t="s">
        <v>1969</v>
      </c>
      <c r="B290" s="181" t="s">
        <v>392</v>
      </c>
      <c r="C290" s="61" t="s">
        <v>2186</v>
      </c>
      <c r="D290" s="62"/>
      <c r="E290" s="118"/>
      <c r="F290" s="118">
        <f t="shared" si="12"/>
        <v>0</v>
      </c>
      <c r="G290" s="119"/>
    </row>
    <row r="291" spans="1:7" s="63" customFormat="1" ht="15.75" x14ac:dyDescent="0.25">
      <c r="A291" s="180" t="s">
        <v>1970</v>
      </c>
      <c r="B291" s="181" t="s">
        <v>393</v>
      </c>
      <c r="C291" s="61" t="s">
        <v>2403</v>
      </c>
      <c r="D291" s="62"/>
      <c r="E291" s="118"/>
      <c r="F291" s="118">
        <f t="shared" si="12"/>
        <v>0</v>
      </c>
      <c r="G291" s="119"/>
    </row>
    <row r="292" spans="1:7" s="63" customFormat="1" ht="15.75" x14ac:dyDescent="0.25">
      <c r="A292" s="180" t="s">
        <v>1971</v>
      </c>
      <c r="B292" s="181" t="s">
        <v>394</v>
      </c>
      <c r="C292" s="61" t="s">
        <v>2404</v>
      </c>
      <c r="D292" s="62"/>
      <c r="E292" s="118"/>
      <c r="F292" s="118">
        <f t="shared" si="12"/>
        <v>0</v>
      </c>
      <c r="G292" s="119"/>
    </row>
    <row r="293" spans="1:7" s="63" customFormat="1" ht="15.75" x14ac:dyDescent="0.25">
      <c r="A293" s="180" t="s">
        <v>1972</v>
      </c>
      <c r="B293" s="181" t="s">
        <v>164</v>
      </c>
      <c r="C293" s="61" t="s">
        <v>2405</v>
      </c>
      <c r="D293" s="62"/>
      <c r="E293" s="118"/>
      <c r="F293" s="118">
        <f t="shared" si="12"/>
        <v>0</v>
      </c>
      <c r="G293" s="119"/>
    </row>
    <row r="294" spans="1:7" s="63" customFormat="1" ht="15.75" x14ac:dyDescent="0.25">
      <c r="A294" s="180" t="s">
        <v>1973</v>
      </c>
      <c r="B294" s="181" t="s">
        <v>165</v>
      </c>
      <c r="C294" s="61" t="s">
        <v>2406</v>
      </c>
      <c r="D294" s="62"/>
      <c r="E294" s="118"/>
      <c r="F294" s="118">
        <f t="shared" si="12"/>
        <v>0</v>
      </c>
      <c r="G294" s="119"/>
    </row>
    <row r="295" spans="1:7" s="63" customFormat="1" ht="15.75" x14ac:dyDescent="0.25">
      <c r="A295" s="180" t="s">
        <v>1974</v>
      </c>
      <c r="B295" s="181" t="s">
        <v>166</v>
      </c>
      <c r="C295" s="61" t="s">
        <v>2407</v>
      </c>
      <c r="D295" s="62"/>
      <c r="E295" s="118"/>
      <c r="F295" s="118">
        <f t="shared" si="12"/>
        <v>0</v>
      </c>
      <c r="G295" s="119"/>
    </row>
    <row r="296" spans="1:7" s="63" customFormat="1" ht="15.75" x14ac:dyDescent="0.25">
      <c r="A296" s="180" t="s">
        <v>1975</v>
      </c>
      <c r="B296" s="181" t="s">
        <v>395</v>
      </c>
      <c r="C296" s="61" t="s">
        <v>2408</v>
      </c>
      <c r="D296" s="62"/>
      <c r="E296" s="118"/>
      <c r="F296" s="118">
        <f t="shared" si="12"/>
        <v>0</v>
      </c>
      <c r="G296" s="119"/>
    </row>
    <row r="297" spans="1:7" s="63" customFormat="1" ht="15.75" x14ac:dyDescent="0.25">
      <c r="A297" s="180" t="s">
        <v>1976</v>
      </c>
      <c r="B297" s="181" t="s">
        <v>396</v>
      </c>
      <c r="C297" s="61" t="s">
        <v>2409</v>
      </c>
      <c r="D297" s="62"/>
      <c r="E297" s="118"/>
      <c r="F297" s="118">
        <f t="shared" si="12"/>
        <v>0</v>
      </c>
      <c r="G297" s="119"/>
    </row>
    <row r="298" spans="1:7" s="63" customFormat="1" ht="15.75" x14ac:dyDescent="0.2">
      <c r="A298" s="178" t="s">
        <v>2630</v>
      </c>
      <c r="B298" s="37" t="s">
        <v>32</v>
      </c>
      <c r="C298" s="64" t="s">
        <v>2410</v>
      </c>
      <c r="D298" s="59">
        <f>SUM(D299:D313)</f>
        <v>0</v>
      </c>
      <c r="E298" s="59">
        <f>SUM(E299:E313)</f>
        <v>0</v>
      </c>
      <c r="F298" s="120">
        <f>SUM(F299:F313)</f>
        <v>0</v>
      </c>
      <c r="G298" s="121"/>
    </row>
    <row r="299" spans="1:7" s="60" customFormat="1" ht="31.5" x14ac:dyDescent="0.25">
      <c r="A299" s="180" t="s">
        <v>1977</v>
      </c>
      <c r="B299" s="181" t="s">
        <v>397</v>
      </c>
      <c r="C299" s="61" t="s">
        <v>2187</v>
      </c>
      <c r="D299" s="62"/>
      <c r="E299" s="118"/>
      <c r="F299" s="118">
        <f t="shared" ref="F299:F313" si="13">D299+E299</f>
        <v>0</v>
      </c>
      <c r="G299" s="119"/>
    </row>
    <row r="300" spans="1:7" s="63" customFormat="1" ht="15.75" x14ac:dyDescent="0.25">
      <c r="A300" s="180" t="s">
        <v>1978</v>
      </c>
      <c r="B300" s="181" t="s">
        <v>398</v>
      </c>
      <c r="C300" s="61" t="s">
        <v>2188</v>
      </c>
      <c r="D300" s="62"/>
      <c r="E300" s="118"/>
      <c r="F300" s="118">
        <f t="shared" si="13"/>
        <v>0</v>
      </c>
      <c r="G300" s="119"/>
    </row>
    <row r="301" spans="1:7" s="63" customFormat="1" ht="47.25" x14ac:dyDescent="0.25">
      <c r="A301" s="180" t="s">
        <v>1979</v>
      </c>
      <c r="B301" s="181" t="s">
        <v>399</v>
      </c>
      <c r="C301" s="61" t="s">
        <v>2189</v>
      </c>
      <c r="D301" s="62"/>
      <c r="E301" s="118"/>
      <c r="F301" s="118">
        <f t="shared" si="13"/>
        <v>0</v>
      </c>
      <c r="G301" s="119"/>
    </row>
    <row r="302" spans="1:7" s="63" customFormat="1" ht="15.75" x14ac:dyDescent="0.25">
      <c r="A302" s="180" t="s">
        <v>1980</v>
      </c>
      <c r="B302" s="181" t="s">
        <v>400</v>
      </c>
      <c r="C302" s="61" t="s">
        <v>2190</v>
      </c>
      <c r="D302" s="62"/>
      <c r="E302" s="118"/>
      <c r="F302" s="118">
        <f t="shared" si="13"/>
        <v>0</v>
      </c>
      <c r="G302" s="119"/>
    </row>
    <row r="303" spans="1:7" s="63" customFormat="1" ht="31.5" x14ac:dyDescent="0.25">
      <c r="A303" s="180" t="s">
        <v>1981</v>
      </c>
      <c r="B303" s="181" t="s">
        <v>401</v>
      </c>
      <c r="C303" s="61" t="s">
        <v>2191</v>
      </c>
      <c r="D303" s="62"/>
      <c r="E303" s="118"/>
      <c r="F303" s="118">
        <f t="shared" si="13"/>
        <v>0</v>
      </c>
      <c r="G303" s="119"/>
    </row>
    <row r="304" spans="1:7" s="63" customFormat="1" ht="15.75" x14ac:dyDescent="0.25">
      <c r="A304" s="180" t="s">
        <v>1982</v>
      </c>
      <c r="B304" s="181" t="s">
        <v>169</v>
      </c>
      <c r="C304" s="61" t="s">
        <v>2192</v>
      </c>
      <c r="D304" s="62"/>
      <c r="E304" s="118"/>
      <c r="F304" s="118">
        <f t="shared" si="13"/>
        <v>0</v>
      </c>
      <c r="G304" s="119"/>
    </row>
    <row r="305" spans="1:7" s="63" customFormat="1" ht="15.75" x14ac:dyDescent="0.25">
      <c r="A305" s="180" t="s">
        <v>1983</v>
      </c>
      <c r="B305" s="181" t="s">
        <v>170</v>
      </c>
      <c r="C305" s="61" t="s">
        <v>2411</v>
      </c>
      <c r="D305" s="62"/>
      <c r="E305" s="118"/>
      <c r="F305" s="118">
        <f t="shared" si="13"/>
        <v>0</v>
      </c>
      <c r="G305" s="119"/>
    </row>
    <row r="306" spans="1:7" s="63" customFormat="1" ht="15.75" x14ac:dyDescent="0.25">
      <c r="A306" s="180" t="s">
        <v>1984</v>
      </c>
      <c r="B306" s="181" t="s">
        <v>402</v>
      </c>
      <c r="C306" s="61" t="s">
        <v>2412</v>
      </c>
      <c r="D306" s="62"/>
      <c r="E306" s="118"/>
      <c r="F306" s="118">
        <f t="shared" si="13"/>
        <v>0</v>
      </c>
      <c r="G306" s="119"/>
    </row>
    <row r="307" spans="1:7" s="63" customFormat="1" ht="15.75" x14ac:dyDescent="0.25">
      <c r="A307" s="180" t="s">
        <v>1985</v>
      </c>
      <c r="B307" s="181" t="s">
        <v>403</v>
      </c>
      <c r="C307" s="61" t="s">
        <v>2413</v>
      </c>
      <c r="D307" s="62"/>
      <c r="E307" s="118"/>
      <c r="F307" s="118">
        <f t="shared" si="13"/>
        <v>0</v>
      </c>
      <c r="G307" s="119"/>
    </row>
    <row r="308" spans="1:7" s="63" customFormat="1" ht="31.5" x14ac:dyDescent="0.25">
      <c r="A308" s="180" t="s">
        <v>1986</v>
      </c>
      <c r="B308" s="181" t="s">
        <v>171</v>
      </c>
      <c r="C308" s="61" t="s">
        <v>2414</v>
      </c>
      <c r="D308" s="62"/>
      <c r="E308" s="118"/>
      <c r="F308" s="118">
        <f t="shared" si="13"/>
        <v>0</v>
      </c>
      <c r="G308" s="119"/>
    </row>
    <row r="309" spans="1:7" s="63" customFormat="1" ht="31.5" x14ac:dyDescent="0.25">
      <c r="A309" s="180" t="s">
        <v>1987</v>
      </c>
      <c r="B309" s="181" t="s">
        <v>172</v>
      </c>
      <c r="C309" s="61" t="s">
        <v>2415</v>
      </c>
      <c r="D309" s="62"/>
      <c r="E309" s="118"/>
      <c r="F309" s="118">
        <f t="shared" si="13"/>
        <v>0</v>
      </c>
      <c r="G309" s="119"/>
    </row>
    <row r="310" spans="1:7" s="63" customFormat="1" ht="31.5" x14ac:dyDescent="0.25">
      <c r="A310" s="180" t="s">
        <v>1988</v>
      </c>
      <c r="B310" s="181" t="s">
        <v>173</v>
      </c>
      <c r="C310" s="61" t="s">
        <v>2416</v>
      </c>
      <c r="D310" s="62"/>
      <c r="E310" s="118"/>
      <c r="F310" s="118">
        <f t="shared" si="13"/>
        <v>0</v>
      </c>
      <c r="G310" s="119"/>
    </row>
    <row r="311" spans="1:7" s="63" customFormat="1" ht="31.5" x14ac:dyDescent="0.25">
      <c r="A311" s="180" t="s">
        <v>1989</v>
      </c>
      <c r="B311" s="181" t="s">
        <v>404</v>
      </c>
      <c r="C311" s="61" t="s">
        <v>2417</v>
      </c>
      <c r="D311" s="62"/>
      <c r="E311" s="118"/>
      <c r="F311" s="118">
        <f t="shared" si="13"/>
        <v>0</v>
      </c>
      <c r="G311" s="119"/>
    </row>
    <row r="312" spans="1:7" s="63" customFormat="1" ht="31.5" x14ac:dyDescent="0.25">
      <c r="A312" s="180" t="s">
        <v>1990</v>
      </c>
      <c r="B312" s="181" t="s">
        <v>405</v>
      </c>
      <c r="C312" s="61" t="s">
        <v>2418</v>
      </c>
      <c r="D312" s="62"/>
      <c r="E312" s="118"/>
      <c r="F312" s="118">
        <f t="shared" si="13"/>
        <v>0</v>
      </c>
      <c r="G312" s="119"/>
    </row>
    <row r="313" spans="1:7" s="63" customFormat="1" ht="31.5" x14ac:dyDescent="0.25">
      <c r="A313" s="180" t="s">
        <v>1991</v>
      </c>
      <c r="B313" s="181" t="s">
        <v>406</v>
      </c>
      <c r="C313" s="61" t="s">
        <v>2419</v>
      </c>
      <c r="D313" s="62"/>
      <c r="E313" s="118"/>
      <c r="F313" s="118">
        <f t="shared" si="13"/>
        <v>0</v>
      </c>
      <c r="G313" s="119"/>
    </row>
    <row r="314" spans="1:7" s="63" customFormat="1" ht="15.75" x14ac:dyDescent="0.2">
      <c r="A314" s="178" t="s">
        <v>2631</v>
      </c>
      <c r="B314" s="37" t="s">
        <v>49</v>
      </c>
      <c r="C314" s="64" t="s">
        <v>2193</v>
      </c>
      <c r="D314" s="59">
        <f>SUM(D315:D333)</f>
        <v>0</v>
      </c>
      <c r="E314" s="59">
        <f>SUM(E315:E333)</f>
        <v>0</v>
      </c>
      <c r="F314" s="120">
        <f>SUM(F315:F333)</f>
        <v>0</v>
      </c>
      <c r="G314" s="121"/>
    </row>
    <row r="315" spans="1:7" s="63" customFormat="1" ht="15.75" x14ac:dyDescent="0.25">
      <c r="A315" s="180" t="s">
        <v>1992</v>
      </c>
      <c r="B315" s="181" t="s">
        <v>407</v>
      </c>
      <c r="C315" s="61" t="s">
        <v>2194</v>
      </c>
      <c r="D315" s="62"/>
      <c r="E315" s="118"/>
      <c r="F315" s="118">
        <f t="shared" ref="F315:F333" si="14">D315+E315</f>
        <v>0</v>
      </c>
      <c r="G315" s="119"/>
    </row>
    <row r="316" spans="1:7" s="63" customFormat="1" ht="15.75" x14ac:dyDescent="0.25">
      <c r="A316" s="180" t="s">
        <v>1993</v>
      </c>
      <c r="B316" s="181" t="s">
        <v>175</v>
      </c>
      <c r="C316" s="61" t="s">
        <v>2195</v>
      </c>
      <c r="D316" s="62"/>
      <c r="E316" s="118"/>
      <c r="F316" s="118">
        <f t="shared" si="14"/>
        <v>0</v>
      </c>
      <c r="G316" s="119"/>
    </row>
    <row r="317" spans="1:7" s="63" customFormat="1" ht="15.75" x14ac:dyDescent="0.25">
      <c r="A317" s="180" t="s">
        <v>1994</v>
      </c>
      <c r="B317" s="181" t="s">
        <v>176</v>
      </c>
      <c r="C317" s="61" t="s">
        <v>2196</v>
      </c>
      <c r="D317" s="62"/>
      <c r="E317" s="118"/>
      <c r="F317" s="118">
        <f t="shared" si="14"/>
        <v>0</v>
      </c>
      <c r="G317" s="119"/>
    </row>
    <row r="318" spans="1:7" s="63" customFormat="1" ht="15.75" x14ac:dyDescent="0.25">
      <c r="A318" s="180" t="s">
        <v>1995</v>
      </c>
      <c r="B318" s="181" t="s">
        <v>177</v>
      </c>
      <c r="C318" s="61" t="s">
        <v>2197</v>
      </c>
      <c r="D318" s="62"/>
      <c r="E318" s="118"/>
      <c r="F318" s="118">
        <f t="shared" si="14"/>
        <v>0</v>
      </c>
      <c r="G318" s="119"/>
    </row>
    <row r="319" spans="1:7" s="60" customFormat="1" ht="15.75" x14ac:dyDescent="0.25">
      <c r="A319" s="180" t="s">
        <v>1996</v>
      </c>
      <c r="B319" s="181" t="s">
        <v>408</v>
      </c>
      <c r="C319" s="61" t="s">
        <v>2198</v>
      </c>
      <c r="D319" s="62"/>
      <c r="E319" s="118"/>
      <c r="F319" s="118">
        <f t="shared" si="14"/>
        <v>0</v>
      </c>
      <c r="G319" s="119"/>
    </row>
    <row r="320" spans="1:7" s="63" customFormat="1" ht="15.75" x14ac:dyDescent="0.25">
      <c r="A320" s="180" t="s">
        <v>1997</v>
      </c>
      <c r="B320" s="181" t="s">
        <v>409</v>
      </c>
      <c r="C320" s="61" t="s">
        <v>2199</v>
      </c>
      <c r="D320" s="62"/>
      <c r="E320" s="118"/>
      <c r="F320" s="118">
        <f t="shared" si="14"/>
        <v>0</v>
      </c>
      <c r="G320" s="119"/>
    </row>
    <row r="321" spans="1:7" s="63" customFormat="1" ht="15.75" x14ac:dyDescent="0.25">
      <c r="A321" s="180" t="s">
        <v>1998</v>
      </c>
      <c r="B321" s="181" t="s">
        <v>410</v>
      </c>
      <c r="C321" s="61" t="s">
        <v>2200</v>
      </c>
      <c r="D321" s="62"/>
      <c r="E321" s="118"/>
      <c r="F321" s="118">
        <f t="shared" si="14"/>
        <v>0</v>
      </c>
      <c r="G321" s="119"/>
    </row>
    <row r="322" spans="1:7" s="63" customFormat="1" ht="15.75" x14ac:dyDescent="0.25">
      <c r="A322" s="180" t="s">
        <v>1999</v>
      </c>
      <c r="B322" s="181" t="s">
        <v>411</v>
      </c>
      <c r="C322" s="61" t="s">
        <v>2201</v>
      </c>
      <c r="D322" s="62"/>
      <c r="E322" s="118"/>
      <c r="F322" s="118">
        <f t="shared" si="14"/>
        <v>0</v>
      </c>
      <c r="G322" s="119"/>
    </row>
    <row r="323" spans="1:7" s="63" customFormat="1" ht="15.75" x14ac:dyDescent="0.25">
      <c r="A323" s="180" t="s">
        <v>2000</v>
      </c>
      <c r="B323" s="181" t="s">
        <v>412</v>
      </c>
      <c r="C323" s="61" t="s">
        <v>2420</v>
      </c>
      <c r="D323" s="62"/>
      <c r="E323" s="118"/>
      <c r="F323" s="118">
        <f t="shared" si="14"/>
        <v>0</v>
      </c>
      <c r="G323" s="119"/>
    </row>
    <row r="324" spans="1:7" s="63" customFormat="1" ht="15.75" x14ac:dyDescent="0.25">
      <c r="A324" s="180" t="s">
        <v>2001</v>
      </c>
      <c r="B324" s="181" t="s">
        <v>413</v>
      </c>
      <c r="C324" s="61" t="s">
        <v>2421</v>
      </c>
      <c r="D324" s="62"/>
      <c r="E324" s="118"/>
      <c r="F324" s="118">
        <f t="shared" si="14"/>
        <v>0</v>
      </c>
      <c r="G324" s="119"/>
    </row>
    <row r="325" spans="1:7" s="63" customFormat="1" ht="31.5" x14ac:dyDescent="0.25">
      <c r="A325" s="180" t="s">
        <v>2002</v>
      </c>
      <c r="B325" s="181" t="s">
        <v>414</v>
      </c>
      <c r="C325" s="61" t="s">
        <v>2422</v>
      </c>
      <c r="D325" s="62"/>
      <c r="E325" s="118"/>
      <c r="F325" s="118">
        <f t="shared" si="14"/>
        <v>0</v>
      </c>
      <c r="G325" s="119"/>
    </row>
    <row r="326" spans="1:7" s="63" customFormat="1" ht="15.75" x14ac:dyDescent="0.25">
      <c r="A326" s="180" t="s">
        <v>2003</v>
      </c>
      <c r="B326" s="181" t="s">
        <v>415</v>
      </c>
      <c r="C326" s="61" t="s">
        <v>2423</v>
      </c>
      <c r="D326" s="62"/>
      <c r="E326" s="118"/>
      <c r="F326" s="118">
        <f t="shared" si="14"/>
        <v>0</v>
      </c>
      <c r="G326" s="119"/>
    </row>
    <row r="327" spans="1:7" s="63" customFormat="1" ht="15.75" x14ac:dyDescent="0.25">
      <c r="A327" s="180" t="s">
        <v>2004</v>
      </c>
      <c r="B327" s="181" t="s">
        <v>416</v>
      </c>
      <c r="C327" s="61" t="s">
        <v>2424</v>
      </c>
      <c r="D327" s="62"/>
      <c r="E327" s="118"/>
      <c r="F327" s="118">
        <f t="shared" si="14"/>
        <v>0</v>
      </c>
      <c r="G327" s="119"/>
    </row>
    <row r="328" spans="1:7" s="63" customFormat="1" ht="15.75" x14ac:dyDescent="0.25">
      <c r="A328" s="180" t="s">
        <v>2005</v>
      </c>
      <c r="B328" s="181" t="s">
        <v>417</v>
      </c>
      <c r="C328" s="61" t="s">
        <v>2425</v>
      </c>
      <c r="D328" s="62"/>
      <c r="E328" s="118"/>
      <c r="F328" s="118">
        <f t="shared" si="14"/>
        <v>0</v>
      </c>
      <c r="G328" s="119"/>
    </row>
    <row r="329" spans="1:7" s="63" customFormat="1" ht="15.75" x14ac:dyDescent="0.25">
      <c r="A329" s="180" t="s">
        <v>2006</v>
      </c>
      <c r="B329" s="181" t="s">
        <v>418</v>
      </c>
      <c r="C329" s="61" t="s">
        <v>2426</v>
      </c>
      <c r="D329" s="62"/>
      <c r="E329" s="118"/>
      <c r="F329" s="118">
        <f t="shared" si="14"/>
        <v>0</v>
      </c>
      <c r="G329" s="119"/>
    </row>
    <row r="330" spans="1:7" s="63" customFormat="1" ht="31.5" x14ac:dyDescent="0.25">
      <c r="A330" s="180" t="s">
        <v>2007</v>
      </c>
      <c r="B330" s="181" t="s">
        <v>419</v>
      </c>
      <c r="C330" s="61" t="s">
        <v>2427</v>
      </c>
      <c r="D330" s="62"/>
      <c r="E330" s="118"/>
      <c r="F330" s="118">
        <f t="shared" si="14"/>
        <v>0</v>
      </c>
      <c r="G330" s="119"/>
    </row>
    <row r="331" spans="1:7" s="63" customFormat="1" ht="31.5" x14ac:dyDescent="0.25">
      <c r="A331" s="180" t="s">
        <v>2008</v>
      </c>
      <c r="B331" s="181" t="s">
        <v>1459</v>
      </c>
      <c r="C331" s="61" t="s">
        <v>2428</v>
      </c>
      <c r="D331" s="62"/>
      <c r="E331" s="118"/>
      <c r="F331" s="118">
        <f t="shared" si="14"/>
        <v>0</v>
      </c>
      <c r="G331" s="119"/>
    </row>
    <row r="332" spans="1:7" s="63" customFormat="1" ht="15.75" x14ac:dyDescent="0.25">
      <c r="A332" s="180" t="s">
        <v>2009</v>
      </c>
      <c r="B332" s="181" t="s">
        <v>420</v>
      </c>
      <c r="C332" s="61" t="s">
        <v>2429</v>
      </c>
      <c r="D332" s="62"/>
      <c r="E332" s="118"/>
      <c r="F332" s="118">
        <f t="shared" si="14"/>
        <v>0</v>
      </c>
      <c r="G332" s="119"/>
    </row>
    <row r="333" spans="1:7" s="63" customFormat="1" ht="31.5" x14ac:dyDescent="0.25">
      <c r="A333" s="180" t="s">
        <v>2010</v>
      </c>
      <c r="B333" s="181" t="s">
        <v>421</v>
      </c>
      <c r="C333" s="61" t="s">
        <v>2425</v>
      </c>
      <c r="D333" s="62"/>
      <c r="E333" s="118"/>
      <c r="F333" s="118">
        <f t="shared" si="14"/>
        <v>0</v>
      </c>
      <c r="G333" s="119"/>
    </row>
    <row r="334" spans="1:7" s="63" customFormat="1" ht="15.75" x14ac:dyDescent="0.2">
      <c r="A334" s="178" t="s">
        <v>2632</v>
      </c>
      <c r="B334" s="37" t="s">
        <v>180</v>
      </c>
      <c r="C334" s="64" t="s">
        <v>2202</v>
      </c>
      <c r="D334" s="59">
        <f>SUM(D335:D352)</f>
        <v>0</v>
      </c>
      <c r="E334" s="59">
        <f>SUM(E335:E352)</f>
        <v>0</v>
      </c>
      <c r="F334" s="120">
        <f>SUM(F335:F352)</f>
        <v>0</v>
      </c>
      <c r="G334" s="121"/>
    </row>
    <row r="335" spans="1:7" s="63" customFormat="1" ht="15.75" x14ac:dyDescent="0.25">
      <c r="A335" s="180" t="s">
        <v>2011</v>
      </c>
      <c r="B335" s="181" t="s">
        <v>422</v>
      </c>
      <c r="C335" s="61" t="s">
        <v>2203</v>
      </c>
      <c r="D335" s="62"/>
      <c r="E335" s="118"/>
      <c r="F335" s="118">
        <f t="shared" ref="F335:F352" si="15">D335+E335</f>
        <v>0</v>
      </c>
      <c r="G335" s="119"/>
    </row>
    <row r="336" spans="1:7" s="63" customFormat="1" ht="15.75" x14ac:dyDescent="0.25">
      <c r="A336" s="180" t="s">
        <v>2012</v>
      </c>
      <c r="B336" s="181" t="s">
        <v>423</v>
      </c>
      <c r="C336" s="61" t="s">
        <v>2430</v>
      </c>
      <c r="D336" s="62"/>
      <c r="E336" s="118"/>
      <c r="F336" s="118">
        <f t="shared" si="15"/>
        <v>0</v>
      </c>
      <c r="G336" s="119"/>
    </row>
    <row r="337" spans="1:7" s="63" customFormat="1" ht="15.75" x14ac:dyDescent="0.25">
      <c r="A337" s="180" t="s">
        <v>2013</v>
      </c>
      <c r="B337" s="181" t="s">
        <v>424</v>
      </c>
      <c r="C337" s="61" t="s">
        <v>2431</v>
      </c>
      <c r="D337" s="62"/>
      <c r="E337" s="118"/>
      <c r="F337" s="118">
        <f t="shared" si="15"/>
        <v>0</v>
      </c>
      <c r="G337" s="119"/>
    </row>
    <row r="338" spans="1:7" s="60" customFormat="1" ht="15.75" x14ac:dyDescent="0.25">
      <c r="A338" s="180" t="s">
        <v>2014</v>
      </c>
      <c r="B338" s="181" t="s">
        <v>425</v>
      </c>
      <c r="C338" s="61" t="s">
        <v>2432</v>
      </c>
      <c r="D338" s="62"/>
      <c r="E338" s="118"/>
      <c r="F338" s="118">
        <f t="shared" si="15"/>
        <v>0</v>
      </c>
      <c r="G338" s="119"/>
    </row>
    <row r="339" spans="1:7" s="63" customFormat="1" ht="15.75" x14ac:dyDescent="0.25">
      <c r="A339" s="180" t="s">
        <v>2015</v>
      </c>
      <c r="B339" s="181" t="s">
        <v>426</v>
      </c>
      <c r="C339" s="61" t="s">
        <v>2433</v>
      </c>
      <c r="D339" s="62"/>
      <c r="E339" s="118"/>
      <c r="F339" s="118">
        <f t="shared" si="15"/>
        <v>0</v>
      </c>
      <c r="G339" s="119"/>
    </row>
    <row r="340" spans="1:7" s="63" customFormat="1" ht="15.75" x14ac:dyDescent="0.25">
      <c r="A340" s="180" t="s">
        <v>2016</v>
      </c>
      <c r="B340" s="181" t="s">
        <v>427</v>
      </c>
      <c r="C340" s="61" t="s">
        <v>2434</v>
      </c>
      <c r="D340" s="62"/>
      <c r="E340" s="118"/>
      <c r="F340" s="118">
        <f t="shared" si="15"/>
        <v>0</v>
      </c>
      <c r="G340" s="119"/>
    </row>
    <row r="341" spans="1:7" s="63" customFormat="1" ht="15.75" x14ac:dyDescent="0.25">
      <c r="A341" s="180" t="s">
        <v>2017</v>
      </c>
      <c r="B341" s="181" t="s">
        <v>428</v>
      </c>
      <c r="C341" s="61" t="s">
        <v>2435</v>
      </c>
      <c r="D341" s="62"/>
      <c r="E341" s="118"/>
      <c r="F341" s="118">
        <f t="shared" si="15"/>
        <v>0</v>
      </c>
      <c r="G341" s="119"/>
    </row>
    <row r="342" spans="1:7" s="63" customFormat="1" ht="31.5" x14ac:dyDescent="0.25">
      <c r="A342" s="180" t="s">
        <v>2018</v>
      </c>
      <c r="B342" s="181" t="s">
        <v>181</v>
      </c>
      <c r="C342" s="61" t="s">
        <v>2436</v>
      </c>
      <c r="D342" s="62"/>
      <c r="E342" s="118"/>
      <c r="F342" s="118">
        <f t="shared" si="15"/>
        <v>0</v>
      </c>
      <c r="G342" s="119"/>
    </row>
    <row r="343" spans="1:7" s="63" customFormat="1" ht="31.5" x14ac:dyDescent="0.25">
      <c r="A343" s="180" t="s">
        <v>2019</v>
      </c>
      <c r="B343" s="181" t="s">
        <v>182</v>
      </c>
      <c r="C343" s="61" t="s">
        <v>2437</v>
      </c>
      <c r="D343" s="62"/>
      <c r="E343" s="118"/>
      <c r="F343" s="118">
        <f t="shared" si="15"/>
        <v>0</v>
      </c>
      <c r="G343" s="119"/>
    </row>
    <row r="344" spans="1:7" s="63" customFormat="1" ht="31.5" x14ac:dyDescent="0.25">
      <c r="A344" s="180" t="s">
        <v>2020</v>
      </c>
      <c r="B344" s="181" t="s">
        <v>429</v>
      </c>
      <c r="C344" s="61" t="s">
        <v>2438</v>
      </c>
      <c r="D344" s="62"/>
      <c r="E344" s="118"/>
      <c r="F344" s="118">
        <f t="shared" si="15"/>
        <v>0</v>
      </c>
      <c r="G344" s="119"/>
    </row>
    <row r="345" spans="1:7" s="63" customFormat="1" ht="15.75" x14ac:dyDescent="0.25">
      <c r="A345" s="180" t="s">
        <v>2021</v>
      </c>
      <c r="B345" s="181" t="s">
        <v>430</v>
      </c>
      <c r="C345" s="61" t="s">
        <v>2439</v>
      </c>
      <c r="D345" s="62"/>
      <c r="E345" s="118"/>
      <c r="F345" s="118">
        <f t="shared" si="15"/>
        <v>0</v>
      </c>
      <c r="G345" s="119"/>
    </row>
    <row r="346" spans="1:7" s="63" customFormat="1" ht="15.75" x14ac:dyDescent="0.25">
      <c r="A346" s="180" t="s">
        <v>2022</v>
      </c>
      <c r="B346" s="181" t="s">
        <v>431</v>
      </c>
      <c r="C346" s="61" t="s">
        <v>2440</v>
      </c>
      <c r="D346" s="62"/>
      <c r="E346" s="118"/>
      <c r="F346" s="118">
        <f t="shared" si="15"/>
        <v>0</v>
      </c>
      <c r="G346" s="119"/>
    </row>
    <row r="347" spans="1:7" s="60" customFormat="1" ht="15.75" x14ac:dyDescent="0.25">
      <c r="A347" s="180" t="s">
        <v>2023</v>
      </c>
      <c r="B347" s="181" t="s">
        <v>183</v>
      </c>
      <c r="C347" s="61" t="s">
        <v>2441</v>
      </c>
      <c r="D347" s="62"/>
      <c r="E347" s="118"/>
      <c r="F347" s="118">
        <f t="shared" si="15"/>
        <v>0</v>
      </c>
      <c r="G347" s="119"/>
    </row>
    <row r="348" spans="1:7" s="63" customFormat="1" ht="15.75" x14ac:dyDescent="0.25">
      <c r="A348" s="180" t="s">
        <v>2024</v>
      </c>
      <c r="B348" s="181" t="s">
        <v>184</v>
      </c>
      <c r="C348" s="61" t="s">
        <v>2442</v>
      </c>
      <c r="D348" s="62"/>
      <c r="E348" s="118"/>
      <c r="F348" s="118">
        <f t="shared" si="15"/>
        <v>0</v>
      </c>
      <c r="G348" s="119"/>
    </row>
    <row r="349" spans="1:7" s="63" customFormat="1" ht="15.75" x14ac:dyDescent="0.25">
      <c r="A349" s="180" t="s">
        <v>2025</v>
      </c>
      <c r="B349" s="181" t="s">
        <v>185</v>
      </c>
      <c r="C349" s="61" t="s">
        <v>2443</v>
      </c>
      <c r="D349" s="62"/>
      <c r="E349" s="118"/>
      <c r="F349" s="118">
        <f t="shared" si="15"/>
        <v>0</v>
      </c>
      <c r="G349" s="119"/>
    </row>
    <row r="350" spans="1:7" s="63" customFormat="1" ht="15.75" x14ac:dyDescent="0.25">
      <c r="A350" s="180" t="s">
        <v>2026</v>
      </c>
      <c r="B350" s="181" t="s">
        <v>187</v>
      </c>
      <c r="C350" s="61" t="s">
        <v>2444</v>
      </c>
      <c r="D350" s="62"/>
      <c r="E350" s="118"/>
      <c r="F350" s="118">
        <f t="shared" si="15"/>
        <v>0</v>
      </c>
      <c r="G350" s="119"/>
    </row>
    <row r="351" spans="1:7" s="63" customFormat="1" ht="15.75" x14ac:dyDescent="0.25">
      <c r="A351" s="180" t="s">
        <v>2027</v>
      </c>
      <c r="B351" s="181" t="s">
        <v>188</v>
      </c>
      <c r="C351" s="61" t="s">
        <v>2445</v>
      </c>
      <c r="D351" s="62"/>
      <c r="E351" s="118"/>
      <c r="F351" s="118">
        <f t="shared" si="15"/>
        <v>0</v>
      </c>
      <c r="G351" s="119"/>
    </row>
    <row r="352" spans="1:7" s="63" customFormat="1" ht="15.75" x14ac:dyDescent="0.25">
      <c r="A352" s="180" t="s">
        <v>2028</v>
      </c>
      <c r="B352" s="181" t="s">
        <v>432</v>
      </c>
      <c r="C352" s="61" t="s">
        <v>2446</v>
      </c>
      <c r="D352" s="62"/>
      <c r="E352" s="118"/>
      <c r="F352" s="118">
        <f t="shared" si="15"/>
        <v>0</v>
      </c>
      <c r="G352" s="119"/>
    </row>
    <row r="353" spans="1:7" s="60" customFormat="1" ht="15.75" x14ac:dyDescent="0.25">
      <c r="A353" s="178" t="s">
        <v>2633</v>
      </c>
      <c r="B353" s="37" t="s">
        <v>189</v>
      </c>
      <c r="C353" s="64" t="s">
        <v>2204</v>
      </c>
      <c r="D353" s="59">
        <f>SUM(D354:D361)</f>
        <v>0</v>
      </c>
      <c r="E353" s="59">
        <f>SUM(E354:E361)</f>
        <v>0</v>
      </c>
      <c r="F353" s="120">
        <f>SUM(F354:F361)</f>
        <v>0</v>
      </c>
      <c r="G353" s="121"/>
    </row>
    <row r="354" spans="1:7" s="63" customFormat="1" ht="15.75" x14ac:dyDescent="0.25">
      <c r="A354" s="180" t="s">
        <v>2029</v>
      </c>
      <c r="B354" s="181" t="s">
        <v>433</v>
      </c>
      <c r="C354" s="61" t="s">
        <v>2205</v>
      </c>
      <c r="D354" s="62"/>
      <c r="E354" s="118"/>
      <c r="F354" s="118">
        <f t="shared" ref="F354:F361" si="16">D354+E354</f>
        <v>0</v>
      </c>
      <c r="G354" s="119"/>
    </row>
    <row r="355" spans="1:7" s="63" customFormat="1" ht="15.75" x14ac:dyDescent="0.25">
      <c r="A355" s="180" t="s">
        <v>2030</v>
      </c>
      <c r="B355" s="181" t="s">
        <v>434</v>
      </c>
      <c r="C355" s="61" t="s">
        <v>2206</v>
      </c>
      <c r="D355" s="62"/>
      <c r="E355" s="118"/>
      <c r="F355" s="118">
        <f t="shared" si="16"/>
        <v>0</v>
      </c>
      <c r="G355" s="119"/>
    </row>
    <row r="356" spans="1:7" s="63" customFormat="1" ht="15.75" x14ac:dyDescent="0.25">
      <c r="A356" s="180" t="s">
        <v>2031</v>
      </c>
      <c r="B356" s="181" t="s">
        <v>435</v>
      </c>
      <c r="C356" s="61" t="s">
        <v>2207</v>
      </c>
      <c r="D356" s="62"/>
      <c r="E356" s="118"/>
      <c r="F356" s="118">
        <f t="shared" si="16"/>
        <v>0</v>
      </c>
      <c r="G356" s="119"/>
    </row>
    <row r="357" spans="1:7" s="63" customFormat="1" ht="15.75" x14ac:dyDescent="0.25">
      <c r="A357" s="180" t="s">
        <v>2032</v>
      </c>
      <c r="B357" s="181" t="s">
        <v>436</v>
      </c>
      <c r="C357" s="61" t="s">
        <v>2447</v>
      </c>
      <c r="D357" s="62"/>
      <c r="E357" s="118"/>
      <c r="F357" s="118">
        <f t="shared" si="16"/>
        <v>0</v>
      </c>
      <c r="G357" s="119"/>
    </row>
    <row r="358" spans="1:7" s="63" customFormat="1" ht="15.75" x14ac:dyDescent="0.25">
      <c r="A358" s="180" t="s">
        <v>2033</v>
      </c>
      <c r="B358" s="181" t="s">
        <v>437</v>
      </c>
      <c r="C358" s="61" t="s">
        <v>2448</v>
      </c>
      <c r="D358" s="62"/>
      <c r="E358" s="118"/>
      <c r="F358" s="118">
        <f t="shared" si="16"/>
        <v>0</v>
      </c>
      <c r="G358" s="119"/>
    </row>
    <row r="359" spans="1:7" s="63" customFormat="1" ht="15.75" x14ac:dyDescent="0.25">
      <c r="A359" s="180" t="s">
        <v>2034</v>
      </c>
      <c r="B359" s="181" t="s">
        <v>438</v>
      </c>
      <c r="C359" s="61" t="s">
        <v>2449</v>
      </c>
      <c r="D359" s="62"/>
      <c r="E359" s="118"/>
      <c r="F359" s="118">
        <f t="shared" si="16"/>
        <v>0</v>
      </c>
      <c r="G359" s="119"/>
    </row>
    <row r="360" spans="1:7" s="63" customFormat="1" ht="15.75" x14ac:dyDescent="0.25">
      <c r="A360" s="180" t="s">
        <v>2035</v>
      </c>
      <c r="B360" s="181" t="s">
        <v>439</v>
      </c>
      <c r="C360" s="61" t="s">
        <v>2450</v>
      </c>
      <c r="D360" s="62"/>
      <c r="E360" s="118"/>
      <c r="F360" s="118">
        <f t="shared" si="16"/>
        <v>0</v>
      </c>
      <c r="G360" s="119"/>
    </row>
    <row r="361" spans="1:7" s="63" customFormat="1" ht="15.75" x14ac:dyDescent="0.25">
      <c r="A361" s="180" t="s">
        <v>2036</v>
      </c>
      <c r="B361" s="181" t="s">
        <v>1460</v>
      </c>
      <c r="C361" s="61" t="s">
        <v>2451</v>
      </c>
      <c r="D361" s="62"/>
      <c r="E361" s="118"/>
      <c r="F361" s="118">
        <f t="shared" si="16"/>
        <v>0</v>
      </c>
      <c r="G361" s="119"/>
    </row>
    <row r="362" spans="1:7" s="63" customFormat="1" ht="15.75" x14ac:dyDescent="0.2">
      <c r="A362" s="178" t="s">
        <v>2634</v>
      </c>
      <c r="B362" s="37" t="s">
        <v>191</v>
      </c>
      <c r="C362" s="64" t="s">
        <v>2208</v>
      </c>
      <c r="D362" s="59">
        <f>SUM(D363:D367)</f>
        <v>0</v>
      </c>
      <c r="E362" s="59">
        <f>SUM(E363:E367)</f>
        <v>0</v>
      </c>
      <c r="F362" s="120">
        <f>SUM(F363:F367)</f>
        <v>0</v>
      </c>
      <c r="G362" s="121"/>
    </row>
    <row r="363" spans="1:7" s="60" customFormat="1" ht="31.5" x14ac:dyDescent="0.25">
      <c r="A363" s="180" t="s">
        <v>2037</v>
      </c>
      <c r="B363" s="181" t="s">
        <v>192</v>
      </c>
      <c r="C363" s="61" t="s">
        <v>2209</v>
      </c>
      <c r="D363" s="62"/>
      <c r="E363" s="118"/>
      <c r="F363" s="118">
        <f>D363+E363</f>
        <v>0</v>
      </c>
      <c r="G363" s="119"/>
    </row>
    <row r="364" spans="1:7" s="63" customFormat="1" ht="15.75" x14ac:dyDescent="0.25">
      <c r="A364" s="180" t="s">
        <v>2038</v>
      </c>
      <c r="B364" s="181" t="s">
        <v>193</v>
      </c>
      <c r="C364" s="61" t="s">
        <v>2210</v>
      </c>
      <c r="D364" s="62"/>
      <c r="E364" s="118"/>
      <c r="F364" s="118">
        <f>D364+E364</f>
        <v>0</v>
      </c>
      <c r="G364" s="119"/>
    </row>
    <row r="365" spans="1:7" s="63" customFormat="1" ht="15.75" x14ac:dyDescent="0.25">
      <c r="A365" s="180" t="s">
        <v>2039</v>
      </c>
      <c r="B365" s="181" t="s">
        <v>194</v>
      </c>
      <c r="C365" s="61" t="s">
        <v>2211</v>
      </c>
      <c r="D365" s="62"/>
      <c r="E365" s="118"/>
      <c r="F365" s="118">
        <f>D365+E365</f>
        <v>0</v>
      </c>
      <c r="G365" s="119"/>
    </row>
    <row r="366" spans="1:7" s="63" customFormat="1" ht="15.75" x14ac:dyDescent="0.25">
      <c r="A366" s="180" t="s">
        <v>2040</v>
      </c>
      <c r="B366" s="181" t="s">
        <v>440</v>
      </c>
      <c r="C366" s="61" t="s">
        <v>2212</v>
      </c>
      <c r="D366" s="62"/>
      <c r="E366" s="118"/>
      <c r="F366" s="118">
        <f>D366+E366</f>
        <v>0</v>
      </c>
      <c r="G366" s="119"/>
    </row>
    <row r="367" spans="1:7" s="63" customFormat="1" ht="15.75" x14ac:dyDescent="0.25">
      <c r="A367" s="180" t="s">
        <v>2041</v>
      </c>
      <c r="B367" s="181" t="s">
        <v>441</v>
      </c>
      <c r="C367" s="61" t="s">
        <v>2452</v>
      </c>
      <c r="D367" s="62"/>
      <c r="E367" s="118"/>
      <c r="F367" s="118">
        <f>D367+E367</f>
        <v>0</v>
      </c>
      <c r="G367" s="119"/>
    </row>
    <row r="368" spans="1:7" s="63" customFormat="1" ht="15.75" x14ac:dyDescent="0.2">
      <c r="A368" s="178" t="s">
        <v>2635</v>
      </c>
      <c r="B368" s="37" t="s">
        <v>23</v>
      </c>
      <c r="C368" s="64" t="s">
        <v>2213</v>
      </c>
      <c r="D368" s="59">
        <f>SUM(D369:D377)</f>
        <v>0</v>
      </c>
      <c r="E368" s="59">
        <f>SUM(E369:E377)</f>
        <v>0</v>
      </c>
      <c r="F368" s="120">
        <f>SUM(F369:F377)</f>
        <v>0</v>
      </c>
      <c r="G368" s="121"/>
    </row>
    <row r="369" spans="1:7" ht="15.75" x14ac:dyDescent="0.25">
      <c r="A369" s="180" t="s">
        <v>2042</v>
      </c>
      <c r="B369" s="181" t="s">
        <v>442</v>
      </c>
      <c r="C369" s="61" t="s">
        <v>2214</v>
      </c>
      <c r="D369" s="62"/>
      <c r="E369" s="118"/>
      <c r="F369" s="118">
        <f t="shared" ref="F369:F377" si="17">D369+E369</f>
        <v>0</v>
      </c>
      <c r="G369" s="119"/>
    </row>
    <row r="370" spans="1:7" ht="15.75" x14ac:dyDescent="0.25">
      <c r="A370" s="180" t="s">
        <v>2043</v>
      </c>
      <c r="B370" s="181" t="s">
        <v>443</v>
      </c>
      <c r="C370" s="61" t="s">
        <v>2215</v>
      </c>
      <c r="D370" s="62"/>
      <c r="E370" s="118"/>
      <c r="F370" s="118">
        <f t="shared" si="17"/>
        <v>0</v>
      </c>
      <c r="G370" s="119"/>
    </row>
    <row r="371" spans="1:7" ht="15.75" x14ac:dyDescent="0.25">
      <c r="A371" s="180" t="s">
        <v>2044</v>
      </c>
      <c r="B371" s="181" t="s">
        <v>444</v>
      </c>
      <c r="C371" s="61" t="s">
        <v>2216</v>
      </c>
      <c r="D371" s="62"/>
      <c r="E371" s="118"/>
      <c r="F371" s="118">
        <f t="shared" si="17"/>
        <v>0</v>
      </c>
      <c r="G371" s="119"/>
    </row>
    <row r="372" spans="1:7" ht="15.75" x14ac:dyDescent="0.25">
      <c r="A372" s="180" t="s">
        <v>2045</v>
      </c>
      <c r="B372" s="181" t="s">
        <v>445</v>
      </c>
      <c r="C372" s="61" t="s">
        <v>2217</v>
      </c>
      <c r="D372" s="62"/>
      <c r="E372" s="118"/>
      <c r="F372" s="118">
        <f t="shared" si="17"/>
        <v>0</v>
      </c>
      <c r="G372" s="119"/>
    </row>
    <row r="373" spans="1:7" ht="15.75" x14ac:dyDescent="0.25">
      <c r="A373" s="180" t="s">
        <v>2046</v>
      </c>
      <c r="B373" s="181" t="s">
        <v>446</v>
      </c>
      <c r="C373" s="61" t="s">
        <v>2218</v>
      </c>
      <c r="D373" s="62"/>
      <c r="E373" s="118"/>
      <c r="F373" s="118">
        <f t="shared" si="17"/>
        <v>0</v>
      </c>
      <c r="G373" s="119"/>
    </row>
    <row r="374" spans="1:7" ht="31.5" x14ac:dyDescent="0.25">
      <c r="A374" s="180" t="s">
        <v>2047</v>
      </c>
      <c r="B374" s="181" t="s">
        <v>447</v>
      </c>
      <c r="C374" s="61" t="s">
        <v>2219</v>
      </c>
      <c r="D374" s="62"/>
      <c r="E374" s="118"/>
      <c r="F374" s="118">
        <f t="shared" si="17"/>
        <v>0</v>
      </c>
      <c r="G374" s="119"/>
    </row>
    <row r="375" spans="1:7" s="60" customFormat="1" ht="15.75" x14ac:dyDescent="0.25">
      <c r="A375" s="180" t="s">
        <v>2048</v>
      </c>
      <c r="B375" s="181" t="s">
        <v>448</v>
      </c>
      <c r="C375" s="61" t="s">
        <v>2453</v>
      </c>
      <c r="D375" s="62"/>
      <c r="E375" s="118"/>
      <c r="F375" s="118">
        <f t="shared" si="17"/>
        <v>0</v>
      </c>
      <c r="G375" s="119"/>
    </row>
    <row r="376" spans="1:7" ht="15.75" x14ac:dyDescent="0.25">
      <c r="A376" s="180" t="s">
        <v>2049</v>
      </c>
      <c r="B376" s="181" t="s">
        <v>449</v>
      </c>
      <c r="C376" s="61" t="s">
        <v>2454</v>
      </c>
      <c r="D376" s="62"/>
      <c r="E376" s="118"/>
      <c r="F376" s="118">
        <f t="shared" si="17"/>
        <v>0</v>
      </c>
      <c r="G376" s="119"/>
    </row>
    <row r="377" spans="1:7" ht="15.75" x14ac:dyDescent="0.25">
      <c r="A377" s="180" t="s">
        <v>2050</v>
      </c>
      <c r="B377" s="181" t="s">
        <v>197</v>
      </c>
      <c r="C377" s="61" t="s">
        <v>2455</v>
      </c>
      <c r="D377" s="62"/>
      <c r="E377" s="118"/>
      <c r="F377" s="118">
        <f t="shared" si="17"/>
        <v>0</v>
      </c>
      <c r="G377" s="119"/>
    </row>
    <row r="378" spans="1:7" ht="15.75" x14ac:dyDescent="0.2">
      <c r="A378" s="178" t="s">
        <v>2636</v>
      </c>
      <c r="B378" s="37" t="s">
        <v>199</v>
      </c>
      <c r="C378" s="64" t="s">
        <v>2220</v>
      </c>
      <c r="D378" s="59">
        <f>SUM(D379:D390)</f>
        <v>0</v>
      </c>
      <c r="E378" s="59">
        <f>SUM(E379:E390)</f>
        <v>0</v>
      </c>
      <c r="F378" s="59">
        <f>SUM(F379:F390)</f>
        <v>0</v>
      </c>
      <c r="G378" s="121"/>
    </row>
    <row r="379" spans="1:7" s="63" customFormat="1" ht="15.75" x14ac:dyDescent="0.25">
      <c r="A379" s="180" t="s">
        <v>2051</v>
      </c>
      <c r="B379" s="181" t="s">
        <v>200</v>
      </c>
      <c r="C379" s="61" t="s">
        <v>2221</v>
      </c>
      <c r="D379" s="62"/>
      <c r="E379" s="118"/>
      <c r="F379" s="118">
        <f t="shared" ref="F379:F390" si="18">D379+E379</f>
        <v>0</v>
      </c>
      <c r="G379" s="119"/>
    </row>
    <row r="380" spans="1:7" s="63" customFormat="1" ht="15.75" x14ac:dyDescent="0.25">
      <c r="A380" s="180" t="s">
        <v>2052</v>
      </c>
      <c r="B380" s="181" t="s">
        <v>450</v>
      </c>
      <c r="C380" s="61" t="s">
        <v>2222</v>
      </c>
      <c r="D380" s="62"/>
      <c r="E380" s="118"/>
      <c r="F380" s="118">
        <f t="shared" si="18"/>
        <v>0</v>
      </c>
      <c r="G380" s="119"/>
    </row>
    <row r="381" spans="1:7" ht="31.5" x14ac:dyDescent="0.25">
      <c r="A381" s="180" t="s">
        <v>2053</v>
      </c>
      <c r="B381" s="181" t="s">
        <v>1706</v>
      </c>
      <c r="C381" s="61" t="s">
        <v>2223</v>
      </c>
      <c r="D381" s="62"/>
      <c r="E381" s="118"/>
      <c r="F381" s="118">
        <f t="shared" si="18"/>
        <v>0</v>
      </c>
      <c r="G381" s="119"/>
    </row>
    <row r="382" spans="1:7" ht="31.5" x14ac:dyDescent="0.25">
      <c r="A382" s="180" t="s">
        <v>2054</v>
      </c>
      <c r="B382" s="181" t="s">
        <v>201</v>
      </c>
      <c r="C382" s="61" t="s">
        <v>2224</v>
      </c>
      <c r="D382" s="62"/>
      <c r="E382" s="118"/>
      <c r="F382" s="118">
        <f t="shared" si="18"/>
        <v>0</v>
      </c>
      <c r="G382" s="119"/>
    </row>
    <row r="383" spans="1:7" ht="31.5" x14ac:dyDescent="0.25">
      <c r="A383" s="180" t="s">
        <v>2055</v>
      </c>
      <c r="B383" s="181" t="s">
        <v>451</v>
      </c>
      <c r="C383" s="61" t="s">
        <v>2225</v>
      </c>
      <c r="D383" s="62"/>
      <c r="E383" s="118"/>
      <c r="F383" s="118">
        <f t="shared" si="18"/>
        <v>0</v>
      </c>
      <c r="G383" s="119"/>
    </row>
    <row r="384" spans="1:7" ht="15.75" x14ac:dyDescent="0.25">
      <c r="A384" s="180" t="s">
        <v>2056</v>
      </c>
      <c r="B384" s="181" t="s">
        <v>203</v>
      </c>
      <c r="C384" s="61" t="s">
        <v>2226</v>
      </c>
      <c r="D384" s="62"/>
      <c r="E384" s="118"/>
      <c r="F384" s="118">
        <f t="shared" si="18"/>
        <v>0</v>
      </c>
      <c r="G384" s="119"/>
    </row>
    <row r="385" spans="1:7" ht="15.75" x14ac:dyDescent="0.25">
      <c r="A385" s="180" t="s">
        <v>2057</v>
      </c>
      <c r="B385" s="181" t="s">
        <v>452</v>
      </c>
      <c r="C385" s="61" t="s">
        <v>2227</v>
      </c>
      <c r="D385" s="62"/>
      <c r="E385" s="118"/>
      <c r="F385" s="118">
        <f t="shared" si="18"/>
        <v>0</v>
      </c>
      <c r="G385" s="119"/>
    </row>
    <row r="386" spans="1:7" ht="47.25" x14ac:dyDescent="0.25">
      <c r="A386" s="180" t="s">
        <v>2058</v>
      </c>
      <c r="B386" s="181" t="s">
        <v>1461</v>
      </c>
      <c r="C386" s="61" t="s">
        <v>2228</v>
      </c>
      <c r="D386" s="62"/>
      <c r="E386" s="118"/>
      <c r="F386" s="118">
        <f t="shared" si="18"/>
        <v>0</v>
      </c>
      <c r="G386" s="119"/>
    </row>
    <row r="387" spans="1:7" ht="15.75" x14ac:dyDescent="0.25">
      <c r="A387" s="180" t="s">
        <v>2059</v>
      </c>
      <c r="B387" s="181" t="s">
        <v>1462</v>
      </c>
      <c r="C387" s="61" t="s">
        <v>2229</v>
      </c>
      <c r="D387" s="62"/>
      <c r="E387" s="118"/>
      <c r="F387" s="118">
        <f t="shared" si="18"/>
        <v>0</v>
      </c>
      <c r="G387" s="119"/>
    </row>
    <row r="388" spans="1:7" ht="15.75" x14ac:dyDescent="0.25">
      <c r="A388" s="180" t="s">
        <v>2060</v>
      </c>
      <c r="B388" s="181" t="s">
        <v>1463</v>
      </c>
      <c r="C388" s="61" t="s">
        <v>2230</v>
      </c>
      <c r="D388" s="62"/>
      <c r="E388" s="118"/>
      <c r="F388" s="118">
        <f t="shared" si="18"/>
        <v>0</v>
      </c>
      <c r="G388" s="119"/>
    </row>
    <row r="389" spans="1:7" ht="15.75" x14ac:dyDescent="0.25">
      <c r="A389" s="180" t="s">
        <v>2061</v>
      </c>
      <c r="B389" s="181" t="s">
        <v>1464</v>
      </c>
      <c r="C389" s="61" t="s">
        <v>2231</v>
      </c>
      <c r="D389" s="62"/>
      <c r="E389" s="118"/>
      <c r="F389" s="118">
        <f t="shared" si="18"/>
        <v>0</v>
      </c>
      <c r="G389" s="119"/>
    </row>
    <row r="390" spans="1:7" ht="31.5" x14ac:dyDescent="0.25">
      <c r="A390" s="180" t="s">
        <v>2062</v>
      </c>
      <c r="B390" s="181" t="s">
        <v>128</v>
      </c>
      <c r="C390" s="61" t="s">
        <v>2456</v>
      </c>
      <c r="D390" s="62"/>
      <c r="E390" s="118"/>
      <c r="F390" s="118">
        <f t="shared" si="18"/>
        <v>0</v>
      </c>
      <c r="G390" s="119"/>
    </row>
    <row r="391" spans="1:7" ht="15.75" x14ac:dyDescent="0.2">
      <c r="A391" s="178" t="s">
        <v>2637</v>
      </c>
      <c r="B391" s="37" t="s">
        <v>204</v>
      </c>
      <c r="C391" s="64" t="s">
        <v>2457</v>
      </c>
      <c r="D391" s="59">
        <f>SUM(D392:D409)</f>
        <v>0</v>
      </c>
      <c r="E391" s="59">
        <f>SUM(E392:E409)</f>
        <v>0</v>
      </c>
      <c r="F391" s="59">
        <f>SUM(F392:F409)</f>
        <v>0</v>
      </c>
      <c r="G391" s="115"/>
    </row>
    <row r="392" spans="1:7" ht="31.5" x14ac:dyDescent="0.25">
      <c r="A392" s="180" t="s">
        <v>2063</v>
      </c>
      <c r="B392" s="181" t="s">
        <v>458</v>
      </c>
      <c r="C392" s="61" t="s">
        <v>2458</v>
      </c>
      <c r="D392" s="62"/>
      <c r="E392" s="118"/>
      <c r="F392" s="118">
        <f>D392+E392</f>
        <v>0</v>
      </c>
      <c r="G392" s="119"/>
    </row>
    <row r="393" spans="1:7" ht="31.5" x14ac:dyDescent="0.25">
      <c r="A393" s="180" t="s">
        <v>2064</v>
      </c>
      <c r="B393" s="181" t="s">
        <v>459</v>
      </c>
      <c r="C393" s="61" t="s">
        <v>2459</v>
      </c>
      <c r="D393" s="62"/>
      <c r="E393" s="118"/>
      <c r="F393" s="118">
        <f t="shared" ref="F393:F411" si="19">D393+E393</f>
        <v>0</v>
      </c>
      <c r="G393" s="119"/>
    </row>
    <row r="394" spans="1:7" s="60" customFormat="1" ht="31.5" x14ac:dyDescent="0.25">
      <c r="A394" s="180" t="s">
        <v>2065</v>
      </c>
      <c r="B394" s="181" t="s">
        <v>460</v>
      </c>
      <c r="C394" s="61" t="s">
        <v>2460</v>
      </c>
      <c r="D394" s="62"/>
      <c r="E394" s="118"/>
      <c r="F394" s="118">
        <f t="shared" si="19"/>
        <v>0</v>
      </c>
      <c r="G394" s="119"/>
    </row>
    <row r="395" spans="1:7" ht="34.5" customHeight="1" x14ac:dyDescent="0.25">
      <c r="A395" s="180" t="s">
        <v>2066</v>
      </c>
      <c r="B395" s="181" t="s">
        <v>461</v>
      </c>
      <c r="C395" s="61" t="s">
        <v>2461</v>
      </c>
      <c r="D395" s="62"/>
      <c r="E395" s="118"/>
      <c r="F395" s="118">
        <f t="shared" si="19"/>
        <v>0</v>
      </c>
      <c r="G395" s="119"/>
    </row>
    <row r="396" spans="1:7" ht="47.25" x14ac:dyDescent="0.25">
      <c r="A396" s="180" t="s">
        <v>2067</v>
      </c>
      <c r="B396" s="181" t="s">
        <v>462</v>
      </c>
      <c r="C396" s="61" t="s">
        <v>2462</v>
      </c>
      <c r="D396" s="62"/>
      <c r="E396" s="118"/>
      <c r="F396" s="118">
        <f t="shared" si="19"/>
        <v>0</v>
      </c>
      <c r="G396" s="119"/>
    </row>
    <row r="397" spans="1:7" s="2" customFormat="1" ht="30.75" customHeight="1" x14ac:dyDescent="0.25">
      <c r="A397" s="180" t="s">
        <v>2068</v>
      </c>
      <c r="B397" s="181" t="s">
        <v>1465</v>
      </c>
      <c r="C397" s="61" t="s">
        <v>2463</v>
      </c>
      <c r="D397" s="62"/>
      <c r="E397" s="118"/>
      <c r="F397" s="118">
        <f t="shared" si="19"/>
        <v>0</v>
      </c>
      <c r="G397" s="119"/>
    </row>
    <row r="398" spans="1:7" s="2" customFormat="1" ht="48" customHeight="1" x14ac:dyDescent="0.25">
      <c r="A398" s="180" t="s">
        <v>2069</v>
      </c>
      <c r="B398" s="181" t="s">
        <v>463</v>
      </c>
      <c r="C398" s="61" t="s">
        <v>2464</v>
      </c>
      <c r="D398" s="62"/>
      <c r="E398" s="118"/>
      <c r="F398" s="118">
        <f t="shared" si="19"/>
        <v>0</v>
      </c>
      <c r="G398" s="119"/>
    </row>
    <row r="399" spans="1:7" s="2" customFormat="1" ht="24.75" customHeight="1" x14ac:dyDescent="0.25">
      <c r="A399" s="180" t="s">
        <v>2070</v>
      </c>
      <c r="B399" s="181" t="s">
        <v>464</v>
      </c>
      <c r="C399" s="61" t="s">
        <v>2465</v>
      </c>
      <c r="D399" s="62"/>
      <c r="E399" s="118"/>
      <c r="F399" s="118">
        <f t="shared" si="19"/>
        <v>0</v>
      </c>
      <c r="G399" s="119"/>
    </row>
    <row r="400" spans="1:7" s="2" customFormat="1" ht="15.75" x14ac:dyDescent="0.25">
      <c r="A400" s="180" t="s">
        <v>2071</v>
      </c>
      <c r="B400" s="181" t="s">
        <v>465</v>
      </c>
      <c r="C400" s="61" t="s">
        <v>2466</v>
      </c>
      <c r="D400" s="62"/>
      <c r="E400" s="118"/>
      <c r="F400" s="118">
        <f t="shared" si="19"/>
        <v>0</v>
      </c>
      <c r="G400" s="119"/>
    </row>
    <row r="401" spans="1:7" s="2" customFormat="1" ht="15.75" customHeight="1" x14ac:dyDescent="0.25">
      <c r="A401" s="180" t="s">
        <v>2072</v>
      </c>
      <c r="B401" s="181" t="s">
        <v>1466</v>
      </c>
      <c r="C401" s="61" t="s">
        <v>2467</v>
      </c>
      <c r="D401" s="62"/>
      <c r="E401" s="118"/>
      <c r="F401" s="118">
        <f t="shared" si="19"/>
        <v>0</v>
      </c>
      <c r="G401" s="119"/>
    </row>
    <row r="402" spans="1:7" s="2" customFormat="1" ht="31.5" x14ac:dyDescent="0.25">
      <c r="A402" s="180" t="s">
        <v>2073</v>
      </c>
      <c r="B402" s="181" t="s">
        <v>466</v>
      </c>
      <c r="C402" s="61" t="s">
        <v>2468</v>
      </c>
      <c r="D402" s="62"/>
      <c r="E402" s="118"/>
      <c r="F402" s="118">
        <f t="shared" si="19"/>
        <v>0</v>
      </c>
      <c r="G402" s="119"/>
    </row>
    <row r="403" spans="1:7" s="2" customFormat="1" ht="31.5" x14ac:dyDescent="0.25">
      <c r="A403" s="180" t="s">
        <v>2074</v>
      </c>
      <c r="B403" s="181" t="s">
        <v>1467</v>
      </c>
      <c r="C403" s="61" t="s">
        <v>2469</v>
      </c>
      <c r="D403" s="62"/>
      <c r="E403" s="118"/>
      <c r="F403" s="118">
        <f t="shared" si="19"/>
        <v>0</v>
      </c>
      <c r="G403" s="119"/>
    </row>
    <row r="404" spans="1:7" s="2" customFormat="1" ht="31.5" x14ac:dyDescent="0.25">
      <c r="A404" s="180" t="s">
        <v>2075</v>
      </c>
      <c r="B404" s="181" t="s">
        <v>467</v>
      </c>
      <c r="C404" s="61" t="s">
        <v>2470</v>
      </c>
      <c r="D404" s="62"/>
      <c r="E404" s="118"/>
      <c r="F404" s="118">
        <f t="shared" si="19"/>
        <v>0</v>
      </c>
      <c r="G404" s="119"/>
    </row>
    <row r="405" spans="1:7" ht="31.5" x14ac:dyDescent="0.25">
      <c r="A405" s="180" t="s">
        <v>2076</v>
      </c>
      <c r="B405" s="181" t="s">
        <v>453</v>
      </c>
      <c r="C405" s="61" t="s">
        <v>2471</v>
      </c>
      <c r="D405" s="62"/>
      <c r="E405" s="118"/>
      <c r="F405" s="118">
        <f t="shared" si="19"/>
        <v>0</v>
      </c>
      <c r="G405" s="119"/>
    </row>
    <row r="406" spans="1:7" ht="31.5" x14ac:dyDescent="0.25">
      <c r="A406" s="180" t="s">
        <v>2077</v>
      </c>
      <c r="B406" s="181" t="s">
        <v>454</v>
      </c>
      <c r="C406" s="61" t="s">
        <v>2472</v>
      </c>
      <c r="D406" s="62"/>
      <c r="E406" s="118"/>
      <c r="F406" s="118">
        <f t="shared" si="19"/>
        <v>0</v>
      </c>
      <c r="G406" s="119"/>
    </row>
    <row r="407" spans="1:7" ht="47.25" x14ac:dyDescent="0.25">
      <c r="A407" s="180" t="s">
        <v>2078</v>
      </c>
      <c r="B407" s="181" t="s">
        <v>455</v>
      </c>
      <c r="C407" s="61" t="s">
        <v>2473</v>
      </c>
      <c r="D407" s="62"/>
      <c r="E407" s="118"/>
      <c r="F407" s="118">
        <f t="shared" si="19"/>
        <v>0</v>
      </c>
      <c r="G407" s="119"/>
    </row>
    <row r="408" spans="1:7" ht="31.5" x14ac:dyDescent="0.25">
      <c r="A408" s="180" t="s">
        <v>2079</v>
      </c>
      <c r="B408" s="181" t="s">
        <v>456</v>
      </c>
      <c r="C408" s="61" t="s">
        <v>2474</v>
      </c>
      <c r="D408" s="62"/>
      <c r="E408" s="118"/>
      <c r="F408" s="118">
        <f t="shared" si="19"/>
        <v>0</v>
      </c>
      <c r="G408" s="119"/>
    </row>
    <row r="409" spans="1:7" ht="31.5" x14ac:dyDescent="0.25">
      <c r="A409" s="180" t="s">
        <v>2080</v>
      </c>
      <c r="B409" s="181" t="s">
        <v>457</v>
      </c>
      <c r="C409" s="61" t="s">
        <v>2475</v>
      </c>
      <c r="D409" s="62"/>
      <c r="E409" s="118"/>
      <c r="F409" s="118">
        <f t="shared" si="19"/>
        <v>0</v>
      </c>
      <c r="G409" s="119"/>
    </row>
    <row r="410" spans="1:7" ht="15.75" x14ac:dyDescent="0.2">
      <c r="A410" s="178" t="s">
        <v>2638</v>
      </c>
      <c r="B410" s="37" t="s">
        <v>468</v>
      </c>
      <c r="C410" s="64" t="s">
        <v>2476</v>
      </c>
      <c r="D410" s="59">
        <f>D411</f>
        <v>0</v>
      </c>
      <c r="E410" s="59">
        <f>E411</f>
        <v>0</v>
      </c>
      <c r="F410" s="59">
        <f>F411</f>
        <v>0</v>
      </c>
      <c r="G410" s="115"/>
    </row>
    <row r="411" spans="1:7" ht="15.75" x14ac:dyDescent="0.25">
      <c r="A411" s="180" t="s">
        <v>2081</v>
      </c>
      <c r="B411" s="179" t="s">
        <v>2518</v>
      </c>
      <c r="C411" s="61" t="s">
        <v>2477</v>
      </c>
      <c r="D411" s="62"/>
      <c r="E411" s="118"/>
      <c r="F411" s="118">
        <f t="shared" si="19"/>
        <v>0</v>
      </c>
      <c r="G411" s="119"/>
    </row>
    <row r="412" spans="1:7" ht="15.75" x14ac:dyDescent="0.25">
      <c r="A412" s="172"/>
      <c r="B412" s="173"/>
      <c r="C412" s="174"/>
      <c r="D412" s="175"/>
      <c r="E412" s="176"/>
      <c r="F412" s="176"/>
      <c r="G412" s="177"/>
    </row>
    <row r="413" spans="1:7" x14ac:dyDescent="0.2">
      <c r="G413" s="48"/>
    </row>
    <row r="414" spans="1:7" ht="37.5" customHeight="1" x14ac:dyDescent="0.25">
      <c r="A414" s="2"/>
      <c r="B414" s="228" t="s">
        <v>12</v>
      </c>
      <c r="C414" s="228"/>
      <c r="D414" s="228"/>
      <c r="E414" s="228"/>
      <c r="F414" s="2"/>
      <c r="G414" s="2"/>
    </row>
    <row r="415" spans="1:7" ht="83.25" customHeight="1" x14ac:dyDescent="0.3">
      <c r="A415" s="2"/>
      <c r="B415" s="66" t="s">
        <v>1</v>
      </c>
      <c r="C415" s="2"/>
      <c r="D415" s="2"/>
      <c r="E415" s="2"/>
      <c r="F415" s="2"/>
      <c r="G415" s="2"/>
    </row>
    <row r="416" spans="1:7" ht="37.5" x14ac:dyDescent="0.3">
      <c r="A416" s="2"/>
      <c r="B416" s="67" t="s">
        <v>469</v>
      </c>
      <c r="C416" s="6"/>
      <c r="D416" s="240" t="s">
        <v>470</v>
      </c>
      <c r="E416" s="240"/>
      <c r="F416" s="240"/>
      <c r="G416" s="240"/>
    </row>
    <row r="417" spans="1:7" ht="18.75" x14ac:dyDescent="0.3">
      <c r="A417" s="2"/>
      <c r="B417" s="68" t="s">
        <v>14</v>
      </c>
      <c r="C417" s="7"/>
      <c r="D417" s="66"/>
      <c r="E417" s="66"/>
      <c r="F417" s="66"/>
      <c r="G417" s="66"/>
    </row>
    <row r="418" spans="1:7" ht="18.75" x14ac:dyDescent="0.3">
      <c r="A418" s="2"/>
      <c r="B418" s="66" t="s">
        <v>15</v>
      </c>
      <c r="C418" s="2"/>
      <c r="D418" s="240" t="s">
        <v>471</v>
      </c>
      <c r="E418" s="240"/>
      <c r="F418" s="240"/>
      <c r="G418" s="240"/>
    </row>
    <row r="419" spans="1:7" ht="37.5" x14ac:dyDescent="0.3">
      <c r="A419" s="2"/>
      <c r="B419" s="67" t="s">
        <v>472</v>
      </c>
      <c r="C419" s="6"/>
      <c r="D419" s="240"/>
      <c r="E419" s="240"/>
      <c r="F419" s="240"/>
      <c r="G419" s="240"/>
    </row>
    <row r="420" spans="1:7" ht="18.75" x14ac:dyDescent="0.3">
      <c r="A420" s="2"/>
      <c r="B420" s="66"/>
      <c r="C420" s="2"/>
      <c r="D420" s="66"/>
      <c r="E420" s="66"/>
      <c r="F420" s="66"/>
      <c r="G420" s="66"/>
    </row>
    <row r="421" spans="1:7" ht="18.75" x14ac:dyDescent="0.3">
      <c r="A421" s="2"/>
      <c r="B421" s="66" t="s">
        <v>18</v>
      </c>
      <c r="C421" s="2"/>
      <c r="D421" s="241" t="s">
        <v>19</v>
      </c>
      <c r="E421" s="241"/>
      <c r="F421" s="241"/>
      <c r="G421" s="241"/>
    </row>
    <row r="423" spans="1:7" x14ac:dyDescent="0.2">
      <c r="G423" s="48"/>
    </row>
    <row r="424" spans="1:7" x14ac:dyDescent="0.2">
      <c r="G424" s="48"/>
    </row>
    <row r="425" spans="1:7" x14ac:dyDescent="0.2">
      <c r="G425" s="48"/>
    </row>
  </sheetData>
  <mergeCells count="14">
    <mergeCell ref="D418:G419"/>
    <mergeCell ref="D421:G421"/>
    <mergeCell ref="D1:G1"/>
    <mergeCell ref="A2:G2"/>
    <mergeCell ref="A3:G3"/>
    <mergeCell ref="A4:B4"/>
    <mergeCell ref="D4:G4"/>
    <mergeCell ref="A6:A7"/>
    <mergeCell ref="B6:B7"/>
    <mergeCell ref="C6:C7"/>
    <mergeCell ref="D6:F6"/>
    <mergeCell ref="G6:G7"/>
    <mergeCell ref="B414:E414"/>
    <mergeCell ref="D416:G416"/>
  </mergeCells>
  <pageMargins left="0.31496062992125984" right="0" top="0.74803149606299213" bottom="0.74803149606299213" header="0.31496062992125984" footer="0.31496062992125984"/>
  <pageSetup paperSize="9" scale="53" fitToHeight="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5"/>
  <sheetViews>
    <sheetView zoomScale="59" zoomScaleNormal="59" workbookViewId="0">
      <pane xSplit="2" ySplit="12" topLeftCell="C584" activePane="bottomRight" state="frozen"/>
      <selection pane="topRight" activeCell="C1" sqref="C1"/>
      <selection pane="bottomLeft" activeCell="A13" sqref="A13"/>
      <selection pane="bottomRight" activeCell="Q587" sqref="Q587"/>
    </sheetView>
  </sheetViews>
  <sheetFormatPr defaultRowHeight="27.75" x14ac:dyDescent="0.4"/>
  <cols>
    <col min="1" max="1" width="14.5703125" style="71" customWidth="1"/>
    <col min="2" max="2" width="41.85546875" style="122" customWidth="1"/>
    <col min="3" max="3" width="23.85546875" style="70" customWidth="1"/>
    <col min="4" max="4" width="55.7109375" style="70" customWidth="1"/>
    <col min="5" max="5" width="19.42578125" style="123" customWidth="1"/>
    <col min="6" max="6" width="64.28515625" style="152" customWidth="1"/>
    <col min="7" max="7" width="19.85546875" style="153" customWidth="1"/>
    <col min="8" max="8" width="18.5703125" style="153" customWidth="1"/>
    <col min="9" max="9" width="24" style="154" customWidth="1"/>
    <col min="10" max="16384" width="9.140625" style="124"/>
  </cols>
  <sheetData>
    <row r="1" spans="1:9" ht="73.5" customHeight="1" x14ac:dyDescent="0.4">
      <c r="F1" s="292" t="s">
        <v>1478</v>
      </c>
      <c r="G1" s="292"/>
      <c r="H1" s="292"/>
      <c r="I1" s="292"/>
    </row>
    <row r="2" spans="1:9" ht="69" customHeight="1" x14ac:dyDescent="0.25">
      <c r="A2" s="293" t="s">
        <v>2478</v>
      </c>
      <c r="B2" s="293"/>
      <c r="C2" s="293"/>
      <c r="D2" s="293"/>
      <c r="E2" s="293"/>
      <c r="F2" s="293"/>
      <c r="G2" s="293"/>
      <c r="H2" s="293"/>
      <c r="I2" s="293"/>
    </row>
    <row r="3" spans="1:9" ht="26.25" customHeight="1" x14ac:dyDescent="0.25">
      <c r="A3" s="254" t="s">
        <v>2</v>
      </c>
      <c r="B3" s="254"/>
      <c r="C3" s="254"/>
      <c r="D3" s="254"/>
      <c r="E3" s="254"/>
      <c r="F3" s="254"/>
      <c r="G3" s="254"/>
      <c r="H3" s="254"/>
      <c r="I3" s="254"/>
    </row>
    <row r="4" spans="1:9" s="126" customFormat="1" ht="55.5" customHeight="1" x14ac:dyDescent="0.4">
      <c r="A4" s="125"/>
      <c r="B4" s="96" t="s">
        <v>473</v>
      </c>
      <c r="C4" s="97"/>
      <c r="D4" s="97"/>
      <c r="E4" s="294" t="s">
        <v>211</v>
      </c>
      <c r="F4" s="294"/>
      <c r="G4" s="294"/>
      <c r="H4" s="294"/>
      <c r="I4" s="294"/>
    </row>
    <row r="5" spans="1:9" s="132" customFormat="1" ht="16.5" hidden="1" customHeight="1" x14ac:dyDescent="0.4">
      <c r="A5" s="127"/>
      <c r="B5" s="128"/>
      <c r="C5" s="128"/>
      <c r="D5" s="128"/>
      <c r="E5" s="129"/>
      <c r="F5" s="130"/>
      <c r="G5" s="128"/>
      <c r="H5" s="128"/>
      <c r="I5" s="131"/>
    </row>
    <row r="6" spans="1:9" s="132" customFormat="1" ht="36" hidden="1" customHeight="1" x14ac:dyDescent="0.25">
      <c r="A6" s="133"/>
      <c r="B6" s="134"/>
      <c r="C6" s="134"/>
      <c r="D6" s="134"/>
      <c r="E6" s="135"/>
      <c r="F6" s="134"/>
      <c r="G6" s="134"/>
      <c r="H6" s="134"/>
      <c r="I6" s="136"/>
    </row>
    <row r="7" spans="1:9" s="138" customFormat="1" ht="33.75" hidden="1" customHeight="1" x14ac:dyDescent="0.25">
      <c r="A7" s="295" t="s">
        <v>2479</v>
      </c>
      <c r="B7" s="295"/>
      <c r="C7" s="295"/>
      <c r="D7" s="295"/>
      <c r="E7" s="295"/>
      <c r="F7" s="295"/>
      <c r="G7" s="295"/>
      <c r="H7" s="295"/>
      <c r="I7" s="137"/>
    </row>
    <row r="8" spans="1:9" ht="44.25" customHeight="1" x14ac:dyDescent="0.25">
      <c r="A8" s="296" t="s">
        <v>1481</v>
      </c>
      <c r="B8" s="298" t="s">
        <v>474</v>
      </c>
      <c r="C8" s="298" t="s">
        <v>475</v>
      </c>
      <c r="D8" s="298" t="s">
        <v>476</v>
      </c>
      <c r="E8" s="298" t="s">
        <v>477</v>
      </c>
      <c r="F8" s="298" t="s">
        <v>478</v>
      </c>
      <c r="G8" s="298" t="s">
        <v>479</v>
      </c>
      <c r="H8" s="300" t="s">
        <v>1482</v>
      </c>
      <c r="I8" s="302" t="s">
        <v>480</v>
      </c>
    </row>
    <row r="9" spans="1:9" ht="154.5" customHeight="1" x14ac:dyDescent="0.25">
      <c r="A9" s="297"/>
      <c r="B9" s="299"/>
      <c r="C9" s="299"/>
      <c r="D9" s="299"/>
      <c r="E9" s="299"/>
      <c r="F9" s="299"/>
      <c r="G9" s="299"/>
      <c r="H9" s="301"/>
      <c r="I9" s="303"/>
    </row>
    <row r="10" spans="1:9" s="139" customFormat="1" ht="24.75" customHeight="1" x14ac:dyDescent="0.3">
      <c r="A10" s="104">
        <v>1</v>
      </c>
      <c r="B10" s="104">
        <v>2</v>
      </c>
      <c r="C10" s="104">
        <v>3</v>
      </c>
      <c r="D10" s="104">
        <v>4</v>
      </c>
      <c r="E10" s="104">
        <v>5</v>
      </c>
      <c r="F10" s="104">
        <v>6</v>
      </c>
      <c r="G10" s="104">
        <v>7</v>
      </c>
      <c r="H10" s="104">
        <v>8</v>
      </c>
      <c r="I10" s="104">
        <v>9</v>
      </c>
    </row>
    <row r="11" spans="1:9" s="184" customFormat="1" ht="16.5" x14ac:dyDescent="0.25">
      <c r="A11" s="140" t="s">
        <v>481</v>
      </c>
      <c r="B11" s="141"/>
      <c r="C11" s="141"/>
      <c r="D11" s="141"/>
      <c r="E11" s="141"/>
      <c r="F11" s="141"/>
      <c r="G11" s="141"/>
      <c r="H11" s="141"/>
      <c r="I11" s="183"/>
    </row>
    <row r="12" spans="1:9" s="184" customFormat="1" ht="16.5" x14ac:dyDescent="0.25">
      <c r="A12" s="142" t="s">
        <v>482</v>
      </c>
      <c r="B12" s="142"/>
      <c r="C12" s="142"/>
      <c r="D12" s="142"/>
      <c r="E12" s="142"/>
      <c r="F12" s="142"/>
      <c r="G12" s="142"/>
      <c r="H12" s="142"/>
      <c r="I12" s="185">
        <f>SUM(I13:I48)</f>
        <v>0</v>
      </c>
    </row>
    <row r="13" spans="1:9" s="184" customFormat="1" ht="23.25" customHeight="1" x14ac:dyDescent="0.25">
      <c r="A13" s="267" t="s">
        <v>483</v>
      </c>
      <c r="B13" s="283" t="s">
        <v>484</v>
      </c>
      <c r="C13" s="253" t="s">
        <v>2700</v>
      </c>
      <c r="D13" s="283" t="s">
        <v>485</v>
      </c>
      <c r="E13" s="283" t="s">
        <v>486</v>
      </c>
      <c r="F13" s="186" t="s">
        <v>487</v>
      </c>
      <c r="G13" s="187" t="s">
        <v>488</v>
      </c>
      <c r="H13" s="187">
        <v>1</v>
      </c>
      <c r="I13" s="188"/>
    </row>
    <row r="14" spans="1:9" s="184" customFormat="1" ht="16.5" x14ac:dyDescent="0.25">
      <c r="A14" s="267"/>
      <c r="B14" s="283"/>
      <c r="C14" s="253"/>
      <c r="D14" s="283"/>
      <c r="E14" s="283"/>
      <c r="F14" s="186" t="s">
        <v>489</v>
      </c>
      <c r="G14" s="187" t="s">
        <v>488</v>
      </c>
      <c r="H14" s="189">
        <v>2</v>
      </c>
      <c r="I14" s="188"/>
    </row>
    <row r="15" spans="1:9" s="184" customFormat="1" ht="16.5" x14ac:dyDescent="0.25">
      <c r="A15" s="267"/>
      <c r="B15" s="283"/>
      <c r="C15" s="253"/>
      <c r="D15" s="283"/>
      <c r="E15" s="283"/>
      <c r="F15" s="186" t="s">
        <v>490</v>
      </c>
      <c r="G15" s="187" t="s">
        <v>488</v>
      </c>
      <c r="H15" s="187">
        <v>3</v>
      </c>
      <c r="I15" s="188"/>
    </row>
    <row r="16" spans="1:9" s="184" customFormat="1" ht="33" x14ac:dyDescent="0.25">
      <c r="A16" s="267"/>
      <c r="B16" s="283"/>
      <c r="C16" s="253"/>
      <c r="D16" s="283"/>
      <c r="E16" s="283"/>
      <c r="F16" s="186" t="s">
        <v>491</v>
      </c>
      <c r="G16" s="187" t="s">
        <v>488</v>
      </c>
      <c r="H16" s="187">
        <v>4</v>
      </c>
      <c r="I16" s="188"/>
    </row>
    <row r="17" spans="1:9" s="184" customFormat="1" ht="33" x14ac:dyDescent="0.25">
      <c r="A17" s="267"/>
      <c r="B17" s="283"/>
      <c r="C17" s="253"/>
      <c r="D17" s="283"/>
      <c r="E17" s="283"/>
      <c r="F17" s="186" t="s">
        <v>492</v>
      </c>
      <c r="G17" s="187" t="s">
        <v>488</v>
      </c>
      <c r="H17" s="189">
        <v>5</v>
      </c>
      <c r="I17" s="188"/>
    </row>
    <row r="18" spans="1:9" s="184" customFormat="1" ht="33" x14ac:dyDescent="0.25">
      <c r="A18" s="267"/>
      <c r="B18" s="283"/>
      <c r="C18" s="253"/>
      <c r="D18" s="283"/>
      <c r="E18" s="283"/>
      <c r="F18" s="186" t="s">
        <v>493</v>
      </c>
      <c r="G18" s="187" t="s">
        <v>488</v>
      </c>
      <c r="H18" s="187">
        <v>6</v>
      </c>
      <c r="I18" s="188"/>
    </row>
    <row r="19" spans="1:9" s="184" customFormat="1" ht="16.5" x14ac:dyDescent="0.25">
      <c r="A19" s="267"/>
      <c r="B19" s="283"/>
      <c r="C19" s="253"/>
      <c r="D19" s="283"/>
      <c r="E19" s="283"/>
      <c r="F19" s="186" t="s">
        <v>494</v>
      </c>
      <c r="G19" s="187" t="s">
        <v>488</v>
      </c>
      <c r="H19" s="187">
        <v>7</v>
      </c>
      <c r="I19" s="188"/>
    </row>
    <row r="20" spans="1:9" s="184" customFormat="1" ht="33" x14ac:dyDescent="0.25">
      <c r="A20" s="267"/>
      <c r="B20" s="283"/>
      <c r="C20" s="253"/>
      <c r="D20" s="283"/>
      <c r="E20" s="283"/>
      <c r="F20" s="186" t="s">
        <v>495</v>
      </c>
      <c r="G20" s="187" t="s">
        <v>488</v>
      </c>
      <c r="H20" s="187">
        <v>458</v>
      </c>
      <c r="I20" s="188"/>
    </row>
    <row r="21" spans="1:9" s="184" customFormat="1" ht="33" customHeight="1" x14ac:dyDescent="0.25">
      <c r="A21" s="267"/>
      <c r="B21" s="283" t="s">
        <v>496</v>
      </c>
      <c r="C21" s="253" t="s">
        <v>2701</v>
      </c>
      <c r="D21" s="283" t="s">
        <v>497</v>
      </c>
      <c r="E21" s="276" t="s">
        <v>486</v>
      </c>
      <c r="F21" s="213" t="s">
        <v>498</v>
      </c>
      <c r="G21" s="187" t="s">
        <v>499</v>
      </c>
      <c r="H21" s="187">
        <v>8</v>
      </c>
      <c r="I21" s="188"/>
    </row>
    <row r="22" spans="1:9" s="184" customFormat="1" ht="16.5" x14ac:dyDescent="0.25">
      <c r="A22" s="267"/>
      <c r="B22" s="283"/>
      <c r="C22" s="253"/>
      <c r="D22" s="283"/>
      <c r="E22" s="276"/>
      <c r="F22" s="213" t="s">
        <v>500</v>
      </c>
      <c r="G22" s="187" t="s">
        <v>499</v>
      </c>
      <c r="H22" s="187">
        <v>9</v>
      </c>
      <c r="I22" s="188"/>
    </row>
    <row r="23" spans="1:9" s="184" customFormat="1" ht="33" x14ac:dyDescent="0.25">
      <c r="A23" s="267"/>
      <c r="B23" s="283"/>
      <c r="C23" s="253"/>
      <c r="D23" s="283"/>
      <c r="E23" s="276"/>
      <c r="F23" s="213" t="s">
        <v>501</v>
      </c>
      <c r="G23" s="187" t="s">
        <v>499</v>
      </c>
      <c r="H23" s="187">
        <v>10</v>
      </c>
      <c r="I23" s="188"/>
    </row>
    <row r="24" spans="1:9" s="184" customFormat="1" ht="16.5" x14ac:dyDescent="0.25">
      <c r="A24" s="267"/>
      <c r="B24" s="283"/>
      <c r="C24" s="253"/>
      <c r="D24" s="283"/>
      <c r="E24" s="276"/>
      <c r="F24" s="213" t="s">
        <v>502</v>
      </c>
      <c r="G24" s="187" t="s">
        <v>499</v>
      </c>
      <c r="H24" s="189">
        <v>11</v>
      </c>
      <c r="I24" s="188"/>
    </row>
    <row r="25" spans="1:9" s="184" customFormat="1" ht="33" x14ac:dyDescent="0.25">
      <c r="A25" s="267"/>
      <c r="B25" s="283"/>
      <c r="C25" s="253"/>
      <c r="D25" s="283"/>
      <c r="E25" s="276"/>
      <c r="F25" s="213" t="s">
        <v>2646</v>
      </c>
      <c r="G25" s="187" t="s">
        <v>499</v>
      </c>
      <c r="H25" s="187">
        <v>12</v>
      </c>
      <c r="I25" s="188"/>
    </row>
    <row r="26" spans="1:9" s="184" customFormat="1" ht="33" x14ac:dyDescent="0.25">
      <c r="A26" s="267"/>
      <c r="B26" s="283"/>
      <c r="C26" s="253"/>
      <c r="D26" s="283"/>
      <c r="E26" s="276"/>
      <c r="F26" s="220" t="s">
        <v>503</v>
      </c>
      <c r="G26" s="187" t="s">
        <v>499</v>
      </c>
      <c r="H26" s="189">
        <v>460</v>
      </c>
      <c r="I26" s="188"/>
    </row>
    <row r="27" spans="1:9" s="184" customFormat="1" ht="16.5" x14ac:dyDescent="0.25">
      <c r="A27" s="267"/>
      <c r="B27" s="283"/>
      <c r="C27" s="253"/>
      <c r="D27" s="283"/>
      <c r="E27" s="276"/>
      <c r="F27" s="213" t="s">
        <v>504</v>
      </c>
      <c r="G27" s="187" t="s">
        <v>499</v>
      </c>
      <c r="H27" s="189">
        <v>461</v>
      </c>
      <c r="I27" s="188"/>
    </row>
    <row r="28" spans="1:9" s="184" customFormat="1" ht="49.5" customHeight="1" x14ac:dyDescent="0.25">
      <c r="A28" s="267"/>
      <c r="B28" s="269" t="s">
        <v>505</v>
      </c>
      <c r="C28" s="253" t="s">
        <v>2702</v>
      </c>
      <c r="D28" s="269" t="s">
        <v>506</v>
      </c>
      <c r="E28" s="283" t="s">
        <v>486</v>
      </c>
      <c r="F28" s="186" t="s">
        <v>507</v>
      </c>
      <c r="G28" s="187" t="s">
        <v>508</v>
      </c>
      <c r="H28" s="189">
        <v>13</v>
      </c>
      <c r="I28" s="188"/>
    </row>
    <row r="29" spans="1:9" s="184" customFormat="1" ht="99" x14ac:dyDescent="0.25">
      <c r="A29" s="267"/>
      <c r="B29" s="269"/>
      <c r="C29" s="253"/>
      <c r="D29" s="269"/>
      <c r="E29" s="283"/>
      <c r="F29" s="186" t="s">
        <v>509</v>
      </c>
      <c r="G29" s="187" t="s">
        <v>508</v>
      </c>
      <c r="H29" s="189">
        <v>522</v>
      </c>
      <c r="I29" s="188"/>
    </row>
    <row r="30" spans="1:9" s="184" customFormat="1" ht="66" x14ac:dyDescent="0.25">
      <c r="A30" s="267"/>
      <c r="B30" s="269"/>
      <c r="C30" s="253"/>
      <c r="D30" s="190" t="s">
        <v>510</v>
      </c>
      <c r="E30" s="191" t="s">
        <v>486</v>
      </c>
      <c r="F30" s="186" t="s">
        <v>511</v>
      </c>
      <c r="G30" s="187" t="s">
        <v>508</v>
      </c>
      <c r="H30" s="189">
        <v>464</v>
      </c>
      <c r="I30" s="188"/>
    </row>
    <row r="31" spans="1:9" s="184" customFormat="1" ht="33" x14ac:dyDescent="0.25">
      <c r="A31" s="267"/>
      <c r="B31" s="269"/>
      <c r="C31" s="253"/>
      <c r="D31" s="190" t="s">
        <v>512</v>
      </c>
      <c r="E31" s="191" t="s">
        <v>486</v>
      </c>
      <c r="F31" s="186" t="s">
        <v>513</v>
      </c>
      <c r="G31" s="187" t="s">
        <v>508</v>
      </c>
      <c r="H31" s="189">
        <v>465</v>
      </c>
      <c r="I31" s="188"/>
    </row>
    <row r="32" spans="1:9" s="184" customFormat="1" ht="33" x14ac:dyDescent="0.25">
      <c r="A32" s="267"/>
      <c r="B32" s="269"/>
      <c r="C32" s="253"/>
      <c r="D32" s="190" t="s">
        <v>514</v>
      </c>
      <c r="E32" s="191" t="s">
        <v>486</v>
      </c>
      <c r="F32" s="186" t="s">
        <v>515</v>
      </c>
      <c r="G32" s="187" t="s">
        <v>508</v>
      </c>
      <c r="H32" s="189">
        <v>466</v>
      </c>
      <c r="I32" s="188"/>
    </row>
    <row r="33" spans="1:9" s="184" customFormat="1" ht="49.5" x14ac:dyDescent="0.25">
      <c r="A33" s="267"/>
      <c r="B33" s="269"/>
      <c r="C33" s="253"/>
      <c r="D33" s="190" t="s">
        <v>516</v>
      </c>
      <c r="E33" s="191" t="s">
        <v>486</v>
      </c>
      <c r="F33" s="186" t="s">
        <v>517</v>
      </c>
      <c r="G33" s="189" t="s">
        <v>508</v>
      </c>
      <c r="H33" s="189">
        <v>467</v>
      </c>
      <c r="I33" s="188"/>
    </row>
    <row r="34" spans="1:9" s="184" customFormat="1" ht="33" customHeight="1" x14ac:dyDescent="0.25">
      <c r="A34" s="267"/>
      <c r="B34" s="269"/>
      <c r="C34" s="253"/>
      <c r="D34" s="190" t="s">
        <v>518</v>
      </c>
      <c r="E34" s="191" t="s">
        <v>486</v>
      </c>
      <c r="F34" s="186" t="s">
        <v>519</v>
      </c>
      <c r="G34" s="189" t="s">
        <v>508</v>
      </c>
      <c r="H34" s="189">
        <v>468</v>
      </c>
      <c r="I34" s="188"/>
    </row>
    <row r="35" spans="1:9" s="184" customFormat="1" ht="49.5" x14ac:dyDescent="0.25">
      <c r="A35" s="267"/>
      <c r="B35" s="269"/>
      <c r="C35" s="253"/>
      <c r="D35" s="190" t="s">
        <v>520</v>
      </c>
      <c r="E35" s="191" t="s">
        <v>486</v>
      </c>
      <c r="F35" s="186" t="s">
        <v>517</v>
      </c>
      <c r="G35" s="189" t="s">
        <v>508</v>
      </c>
      <c r="H35" s="189">
        <v>469</v>
      </c>
      <c r="I35" s="188"/>
    </row>
    <row r="36" spans="1:9" s="184" customFormat="1" ht="49.5" x14ac:dyDescent="0.25">
      <c r="A36" s="267"/>
      <c r="B36" s="269"/>
      <c r="C36" s="253"/>
      <c r="D36" s="190" t="s">
        <v>521</v>
      </c>
      <c r="E36" s="191" t="s">
        <v>486</v>
      </c>
      <c r="F36" s="186" t="s">
        <v>522</v>
      </c>
      <c r="G36" s="187" t="s">
        <v>508</v>
      </c>
      <c r="H36" s="189">
        <v>470</v>
      </c>
      <c r="I36" s="188"/>
    </row>
    <row r="37" spans="1:9" s="184" customFormat="1" ht="33" x14ac:dyDescent="0.25">
      <c r="A37" s="267"/>
      <c r="B37" s="269"/>
      <c r="C37" s="253"/>
      <c r="D37" s="190" t="s">
        <v>523</v>
      </c>
      <c r="E37" s="191" t="s">
        <v>486</v>
      </c>
      <c r="F37" s="186" t="s">
        <v>524</v>
      </c>
      <c r="G37" s="189" t="s">
        <v>508</v>
      </c>
      <c r="H37" s="189">
        <v>471</v>
      </c>
      <c r="I37" s="188"/>
    </row>
    <row r="38" spans="1:9" s="184" customFormat="1" ht="33" customHeight="1" x14ac:dyDescent="0.25">
      <c r="A38" s="267"/>
      <c r="B38" s="269"/>
      <c r="C38" s="253"/>
      <c r="D38" s="269" t="s">
        <v>525</v>
      </c>
      <c r="E38" s="283" t="s">
        <v>486</v>
      </c>
      <c r="F38" s="186" t="s">
        <v>526</v>
      </c>
      <c r="G38" s="189" t="s">
        <v>508</v>
      </c>
      <c r="H38" s="189">
        <v>472</v>
      </c>
      <c r="I38" s="188"/>
    </row>
    <row r="39" spans="1:9" s="184" customFormat="1" ht="33" x14ac:dyDescent="0.25">
      <c r="A39" s="267"/>
      <c r="B39" s="269"/>
      <c r="C39" s="253"/>
      <c r="D39" s="269"/>
      <c r="E39" s="283"/>
      <c r="F39" s="186" t="s">
        <v>527</v>
      </c>
      <c r="G39" s="187" t="s">
        <v>508</v>
      </c>
      <c r="H39" s="189">
        <v>473</v>
      </c>
      <c r="I39" s="188"/>
    </row>
    <row r="40" spans="1:9" s="184" customFormat="1" ht="33" x14ac:dyDescent="0.25">
      <c r="A40" s="267"/>
      <c r="B40" s="269"/>
      <c r="C40" s="253"/>
      <c r="D40" s="269"/>
      <c r="E40" s="283"/>
      <c r="F40" s="186" t="s">
        <v>528</v>
      </c>
      <c r="G40" s="187" t="s">
        <v>508</v>
      </c>
      <c r="H40" s="189">
        <v>474</v>
      </c>
      <c r="I40" s="188"/>
    </row>
    <row r="41" spans="1:9" s="184" customFormat="1" ht="33" customHeight="1" x14ac:dyDescent="0.25">
      <c r="A41" s="267"/>
      <c r="B41" s="269"/>
      <c r="C41" s="253"/>
      <c r="D41" s="269" t="s">
        <v>529</v>
      </c>
      <c r="E41" s="283" t="s">
        <v>486</v>
      </c>
      <c r="F41" s="186" t="s">
        <v>526</v>
      </c>
      <c r="G41" s="187" t="s">
        <v>508</v>
      </c>
      <c r="H41" s="189">
        <v>475</v>
      </c>
      <c r="I41" s="188"/>
    </row>
    <row r="42" spans="1:9" s="184" customFormat="1" ht="49.5" x14ac:dyDescent="0.25">
      <c r="A42" s="267"/>
      <c r="B42" s="269"/>
      <c r="C42" s="253"/>
      <c r="D42" s="269"/>
      <c r="E42" s="283"/>
      <c r="F42" s="186" t="s">
        <v>530</v>
      </c>
      <c r="G42" s="187" t="s">
        <v>508</v>
      </c>
      <c r="H42" s="189">
        <v>476</v>
      </c>
      <c r="I42" s="188"/>
    </row>
    <row r="43" spans="1:9" s="184" customFormat="1" ht="33" customHeight="1" x14ac:dyDescent="0.25">
      <c r="A43" s="267" t="s">
        <v>531</v>
      </c>
      <c r="B43" s="269" t="s">
        <v>532</v>
      </c>
      <c r="C43" s="253" t="s">
        <v>2703</v>
      </c>
      <c r="D43" s="269" t="s">
        <v>533</v>
      </c>
      <c r="E43" s="283" t="s">
        <v>486</v>
      </c>
      <c r="F43" s="186" t="s">
        <v>534</v>
      </c>
      <c r="G43" s="187" t="s">
        <v>535</v>
      </c>
      <c r="H43" s="187">
        <v>477</v>
      </c>
      <c r="I43" s="188"/>
    </row>
    <row r="44" spans="1:9" s="184" customFormat="1" ht="33" x14ac:dyDescent="0.25">
      <c r="A44" s="267"/>
      <c r="B44" s="269"/>
      <c r="C44" s="253"/>
      <c r="D44" s="269"/>
      <c r="E44" s="283"/>
      <c r="F44" s="186" t="s">
        <v>536</v>
      </c>
      <c r="G44" s="187" t="s">
        <v>535</v>
      </c>
      <c r="H44" s="189">
        <v>478</v>
      </c>
      <c r="I44" s="188"/>
    </row>
    <row r="45" spans="1:9" s="184" customFormat="1" ht="33" x14ac:dyDescent="0.25">
      <c r="A45" s="267"/>
      <c r="B45" s="269"/>
      <c r="C45" s="253"/>
      <c r="D45" s="269"/>
      <c r="E45" s="283"/>
      <c r="F45" s="192" t="s">
        <v>537</v>
      </c>
      <c r="G45" s="187" t="s">
        <v>535</v>
      </c>
      <c r="H45" s="189">
        <v>479</v>
      </c>
      <c r="I45" s="188"/>
    </row>
    <row r="46" spans="1:9" s="184" customFormat="1" ht="16.5" x14ac:dyDescent="0.25">
      <c r="A46" s="267"/>
      <c r="B46" s="269"/>
      <c r="C46" s="253"/>
      <c r="D46" s="269"/>
      <c r="E46" s="283"/>
      <c r="F46" s="186" t="s">
        <v>538</v>
      </c>
      <c r="G46" s="187" t="s">
        <v>535</v>
      </c>
      <c r="H46" s="189">
        <v>481</v>
      </c>
      <c r="I46" s="188"/>
    </row>
    <row r="47" spans="1:9" s="184" customFormat="1" ht="66" x14ac:dyDescent="0.25">
      <c r="A47" s="267"/>
      <c r="B47" s="269"/>
      <c r="C47" s="253"/>
      <c r="D47" s="269"/>
      <c r="E47" s="283"/>
      <c r="F47" s="186" t="s">
        <v>539</v>
      </c>
      <c r="G47" s="187" t="s">
        <v>535</v>
      </c>
      <c r="H47" s="189">
        <v>482</v>
      </c>
      <c r="I47" s="188"/>
    </row>
    <row r="48" spans="1:9" s="184" customFormat="1" ht="16.5" x14ac:dyDescent="0.25">
      <c r="A48" s="267"/>
      <c r="B48" s="269"/>
      <c r="C48" s="253"/>
      <c r="D48" s="269"/>
      <c r="E48" s="283"/>
      <c r="F48" s="186" t="s">
        <v>540</v>
      </c>
      <c r="G48" s="187" t="s">
        <v>535</v>
      </c>
      <c r="H48" s="187">
        <v>485</v>
      </c>
      <c r="I48" s="188"/>
    </row>
    <row r="49" spans="1:9" s="184" customFormat="1" ht="16.5" x14ac:dyDescent="0.25">
      <c r="A49" s="141" t="s">
        <v>541</v>
      </c>
      <c r="B49" s="141"/>
      <c r="C49" s="141"/>
      <c r="D49" s="141"/>
      <c r="E49" s="141"/>
      <c r="F49" s="141"/>
      <c r="G49" s="141"/>
      <c r="H49" s="141"/>
      <c r="I49" s="193"/>
    </row>
    <row r="50" spans="1:9" s="184" customFormat="1" ht="16.5" x14ac:dyDescent="0.25">
      <c r="A50" s="145" t="s">
        <v>542</v>
      </c>
      <c r="B50" s="145"/>
      <c r="C50" s="145"/>
      <c r="D50" s="145"/>
      <c r="E50" s="145"/>
      <c r="F50" s="145"/>
      <c r="G50" s="146"/>
      <c r="H50" s="146"/>
      <c r="I50" s="185">
        <f>SUM(I51:I60)</f>
        <v>0</v>
      </c>
    </row>
    <row r="51" spans="1:9" s="184" customFormat="1" ht="82.5" customHeight="1" x14ac:dyDescent="0.25">
      <c r="A51" s="267" t="s">
        <v>543</v>
      </c>
      <c r="B51" s="269" t="s">
        <v>544</v>
      </c>
      <c r="C51" s="143" t="s">
        <v>2704</v>
      </c>
      <c r="D51" s="190" t="s">
        <v>545</v>
      </c>
      <c r="E51" s="191" t="s">
        <v>546</v>
      </c>
      <c r="F51" s="186" t="s">
        <v>547</v>
      </c>
      <c r="G51" s="187" t="s">
        <v>548</v>
      </c>
      <c r="H51" s="187">
        <v>523</v>
      </c>
      <c r="I51" s="188"/>
    </row>
    <row r="52" spans="1:9" s="184" customFormat="1" ht="82.5" x14ac:dyDescent="0.25">
      <c r="A52" s="267"/>
      <c r="B52" s="269"/>
      <c r="C52" s="194" t="s">
        <v>549</v>
      </c>
      <c r="D52" s="190" t="s">
        <v>550</v>
      </c>
      <c r="E52" s="191" t="s">
        <v>546</v>
      </c>
      <c r="F52" s="186" t="s">
        <v>551</v>
      </c>
      <c r="G52" s="187" t="s">
        <v>548</v>
      </c>
      <c r="H52" s="187">
        <v>524</v>
      </c>
      <c r="I52" s="188"/>
    </row>
    <row r="53" spans="1:9" s="184" customFormat="1" ht="66" customHeight="1" x14ac:dyDescent="0.25">
      <c r="A53" s="267"/>
      <c r="B53" s="291" t="s">
        <v>552</v>
      </c>
      <c r="C53" s="253" t="s">
        <v>2705</v>
      </c>
      <c r="D53" s="269" t="s">
        <v>553</v>
      </c>
      <c r="E53" s="283" t="s">
        <v>486</v>
      </c>
      <c r="F53" s="186" t="s">
        <v>554</v>
      </c>
      <c r="G53" s="187" t="s">
        <v>555</v>
      </c>
      <c r="H53" s="187">
        <v>30</v>
      </c>
      <c r="I53" s="188"/>
    </row>
    <row r="54" spans="1:9" s="184" customFormat="1" ht="66" x14ac:dyDescent="0.25">
      <c r="A54" s="267"/>
      <c r="B54" s="291"/>
      <c r="C54" s="253"/>
      <c r="D54" s="269"/>
      <c r="E54" s="283"/>
      <c r="F54" s="186" t="s">
        <v>556</v>
      </c>
      <c r="G54" s="187" t="s">
        <v>555</v>
      </c>
      <c r="H54" s="187">
        <v>31</v>
      </c>
      <c r="I54" s="188"/>
    </row>
    <row r="55" spans="1:9" s="184" customFormat="1" ht="66" x14ac:dyDescent="0.25">
      <c r="A55" s="267"/>
      <c r="B55" s="291"/>
      <c r="C55" s="253"/>
      <c r="D55" s="269"/>
      <c r="E55" s="283"/>
      <c r="F55" s="186" t="s">
        <v>557</v>
      </c>
      <c r="G55" s="187" t="s">
        <v>555</v>
      </c>
      <c r="H55" s="187">
        <v>32</v>
      </c>
      <c r="I55" s="188"/>
    </row>
    <row r="56" spans="1:9" s="184" customFormat="1" ht="49.5" x14ac:dyDescent="0.25">
      <c r="A56" s="267"/>
      <c r="B56" s="291"/>
      <c r="C56" s="253"/>
      <c r="D56" s="269"/>
      <c r="E56" s="283"/>
      <c r="F56" s="186" t="s">
        <v>558</v>
      </c>
      <c r="G56" s="187" t="s">
        <v>555</v>
      </c>
      <c r="H56" s="187">
        <v>33</v>
      </c>
      <c r="I56" s="188"/>
    </row>
    <row r="57" spans="1:9" s="184" customFormat="1" ht="49.5" x14ac:dyDescent="0.25">
      <c r="A57" s="267"/>
      <c r="B57" s="291"/>
      <c r="C57" s="253"/>
      <c r="D57" s="269"/>
      <c r="E57" s="283"/>
      <c r="F57" s="186" t="s">
        <v>559</v>
      </c>
      <c r="G57" s="187" t="s">
        <v>555</v>
      </c>
      <c r="H57" s="187">
        <v>34</v>
      </c>
      <c r="I57" s="188"/>
    </row>
    <row r="58" spans="1:9" s="184" customFormat="1" ht="66" customHeight="1" x14ac:dyDescent="0.25">
      <c r="A58" s="267"/>
      <c r="B58" s="291"/>
      <c r="C58" s="194" t="s">
        <v>560</v>
      </c>
      <c r="D58" s="190" t="s">
        <v>561</v>
      </c>
      <c r="E58" s="191" t="s">
        <v>486</v>
      </c>
      <c r="F58" s="186" t="s">
        <v>562</v>
      </c>
      <c r="G58" s="187" t="s">
        <v>555</v>
      </c>
      <c r="H58" s="187">
        <v>35</v>
      </c>
      <c r="I58" s="188"/>
    </row>
    <row r="59" spans="1:9" s="184" customFormat="1" ht="33" customHeight="1" x14ac:dyDescent="0.25">
      <c r="A59" s="267"/>
      <c r="B59" s="291"/>
      <c r="C59" s="194" t="s">
        <v>563</v>
      </c>
      <c r="D59" s="190" t="s">
        <v>564</v>
      </c>
      <c r="E59" s="191" t="s">
        <v>486</v>
      </c>
      <c r="F59" s="186" t="s">
        <v>565</v>
      </c>
      <c r="G59" s="187" t="s">
        <v>555</v>
      </c>
      <c r="H59" s="187">
        <v>36</v>
      </c>
      <c r="I59" s="188"/>
    </row>
    <row r="60" spans="1:9" s="184" customFormat="1" ht="132" customHeight="1" x14ac:dyDescent="0.25">
      <c r="A60" s="195" t="s">
        <v>566</v>
      </c>
      <c r="B60" s="186" t="s">
        <v>567</v>
      </c>
      <c r="C60" s="143" t="s">
        <v>2706</v>
      </c>
      <c r="D60" s="190" t="s">
        <v>568</v>
      </c>
      <c r="E60" s="191" t="s">
        <v>486</v>
      </c>
      <c r="F60" s="186" t="s">
        <v>569</v>
      </c>
      <c r="G60" s="187" t="s">
        <v>570</v>
      </c>
      <c r="H60" s="187">
        <v>525</v>
      </c>
      <c r="I60" s="188"/>
    </row>
    <row r="61" spans="1:9" s="184" customFormat="1" ht="16.5" x14ac:dyDescent="0.25">
      <c r="A61" s="140" t="s">
        <v>571</v>
      </c>
      <c r="B61" s="140"/>
      <c r="C61" s="140"/>
      <c r="D61" s="140"/>
      <c r="E61" s="140"/>
      <c r="F61" s="140"/>
      <c r="G61" s="140"/>
      <c r="H61" s="140"/>
      <c r="I61" s="196"/>
    </row>
    <row r="62" spans="1:9" s="184" customFormat="1" ht="16.5" x14ac:dyDescent="0.25">
      <c r="A62" s="145" t="s">
        <v>572</v>
      </c>
      <c r="B62" s="145"/>
      <c r="C62" s="145"/>
      <c r="D62" s="145"/>
      <c r="E62" s="145"/>
      <c r="F62" s="145"/>
      <c r="G62" s="145"/>
      <c r="H62" s="145"/>
      <c r="I62" s="185">
        <f>SUM(I63:I67)</f>
        <v>0</v>
      </c>
    </row>
    <row r="63" spans="1:9" s="184" customFormat="1" ht="198" x14ac:dyDescent="0.25">
      <c r="A63" s="267" t="s">
        <v>573</v>
      </c>
      <c r="B63" s="190" t="s">
        <v>574</v>
      </c>
      <c r="C63" s="143" t="s">
        <v>2707</v>
      </c>
      <c r="D63" s="190" t="s">
        <v>575</v>
      </c>
      <c r="E63" s="191" t="s">
        <v>546</v>
      </c>
      <c r="F63" s="186" t="s">
        <v>576</v>
      </c>
      <c r="G63" s="187" t="s">
        <v>577</v>
      </c>
      <c r="H63" s="187">
        <v>38</v>
      </c>
      <c r="I63" s="188"/>
    </row>
    <row r="64" spans="1:9" s="184" customFormat="1" ht="33" customHeight="1" x14ac:dyDescent="0.25">
      <c r="A64" s="267"/>
      <c r="B64" s="269" t="s">
        <v>578</v>
      </c>
      <c r="C64" s="253" t="s">
        <v>2708</v>
      </c>
      <c r="D64" s="190" t="s">
        <v>579</v>
      </c>
      <c r="E64" s="283" t="s">
        <v>546</v>
      </c>
      <c r="F64" s="268" t="s">
        <v>580</v>
      </c>
      <c r="G64" s="197" t="s">
        <v>581</v>
      </c>
      <c r="H64" s="197">
        <v>39</v>
      </c>
      <c r="I64" s="188"/>
    </row>
    <row r="65" spans="1:9" s="184" customFormat="1" ht="33" x14ac:dyDescent="0.25">
      <c r="A65" s="267"/>
      <c r="B65" s="269"/>
      <c r="C65" s="253"/>
      <c r="D65" s="190" t="s">
        <v>582</v>
      </c>
      <c r="E65" s="283"/>
      <c r="F65" s="268"/>
      <c r="G65" s="197" t="s">
        <v>581</v>
      </c>
      <c r="H65" s="187">
        <v>531</v>
      </c>
      <c r="I65" s="188"/>
    </row>
    <row r="66" spans="1:9" s="184" customFormat="1" ht="33" x14ac:dyDescent="0.25">
      <c r="A66" s="267"/>
      <c r="B66" s="269"/>
      <c r="C66" s="253"/>
      <c r="D66" s="190" t="s">
        <v>583</v>
      </c>
      <c r="E66" s="283"/>
      <c r="F66" s="268"/>
      <c r="G66" s="197" t="s">
        <v>581</v>
      </c>
      <c r="H66" s="187">
        <v>532</v>
      </c>
      <c r="I66" s="188"/>
    </row>
    <row r="67" spans="1:9" s="184" customFormat="1" ht="33" x14ac:dyDescent="0.25">
      <c r="A67" s="267"/>
      <c r="B67" s="269"/>
      <c r="C67" s="253"/>
      <c r="D67" s="190" t="s">
        <v>584</v>
      </c>
      <c r="E67" s="283"/>
      <c r="F67" s="268"/>
      <c r="G67" s="197" t="s">
        <v>581</v>
      </c>
      <c r="H67" s="187">
        <v>533</v>
      </c>
      <c r="I67" s="188"/>
    </row>
    <row r="68" spans="1:9" s="184" customFormat="1" ht="16.5" x14ac:dyDescent="0.25">
      <c r="A68" s="147" t="s">
        <v>585</v>
      </c>
      <c r="B68" s="148"/>
      <c r="C68" s="148"/>
      <c r="D68" s="148"/>
      <c r="E68" s="148"/>
      <c r="F68" s="148"/>
      <c r="G68" s="148"/>
      <c r="H68" s="148"/>
      <c r="I68" s="198"/>
    </row>
    <row r="69" spans="1:9" s="184" customFormat="1" ht="16.5" x14ac:dyDescent="0.25">
      <c r="A69" s="145" t="s">
        <v>586</v>
      </c>
      <c r="B69" s="149"/>
      <c r="C69" s="149"/>
      <c r="D69" s="149"/>
      <c r="E69" s="149"/>
      <c r="F69" s="149"/>
      <c r="G69" s="149"/>
      <c r="H69" s="149"/>
      <c r="I69" s="185">
        <f>SUM(I70:I79)</f>
        <v>0</v>
      </c>
    </row>
    <row r="70" spans="1:9" s="184" customFormat="1" ht="115.5" customHeight="1" x14ac:dyDescent="0.25">
      <c r="A70" s="267" t="s">
        <v>587</v>
      </c>
      <c r="B70" s="269" t="s">
        <v>588</v>
      </c>
      <c r="C70" s="143" t="s">
        <v>2709</v>
      </c>
      <c r="D70" s="190" t="s">
        <v>589</v>
      </c>
      <c r="E70" s="191" t="s">
        <v>546</v>
      </c>
      <c r="F70" s="186" t="s">
        <v>590</v>
      </c>
      <c r="G70" s="187" t="s">
        <v>591</v>
      </c>
      <c r="H70" s="187">
        <v>40</v>
      </c>
      <c r="I70" s="188"/>
    </row>
    <row r="71" spans="1:9" s="184" customFormat="1" ht="66" customHeight="1" x14ac:dyDescent="0.25">
      <c r="A71" s="267"/>
      <c r="B71" s="269"/>
      <c r="C71" s="194" t="s">
        <v>592</v>
      </c>
      <c r="D71" s="190" t="s">
        <v>593</v>
      </c>
      <c r="E71" s="191" t="s">
        <v>546</v>
      </c>
      <c r="F71" s="186" t="s">
        <v>594</v>
      </c>
      <c r="G71" s="187" t="s">
        <v>591</v>
      </c>
      <c r="H71" s="187">
        <v>41</v>
      </c>
      <c r="I71" s="188"/>
    </row>
    <row r="72" spans="1:9" s="184" customFormat="1" ht="132" customHeight="1" x14ac:dyDescent="0.25">
      <c r="A72" s="267"/>
      <c r="B72" s="269"/>
      <c r="C72" s="194" t="s">
        <v>595</v>
      </c>
      <c r="D72" s="190" t="s">
        <v>596</v>
      </c>
      <c r="E72" s="191" t="s">
        <v>597</v>
      </c>
      <c r="F72" s="186" t="s">
        <v>598</v>
      </c>
      <c r="G72" s="187" t="s">
        <v>591</v>
      </c>
      <c r="H72" s="187">
        <v>42</v>
      </c>
      <c r="I72" s="188"/>
    </row>
    <row r="73" spans="1:9" s="184" customFormat="1" ht="99" customHeight="1" x14ac:dyDescent="0.25">
      <c r="A73" s="267"/>
      <c r="B73" s="269"/>
      <c r="C73" s="194" t="s">
        <v>599</v>
      </c>
      <c r="D73" s="190" t="s">
        <v>600</v>
      </c>
      <c r="E73" s="191" t="s">
        <v>597</v>
      </c>
      <c r="F73" s="186" t="s">
        <v>601</v>
      </c>
      <c r="G73" s="187" t="s">
        <v>591</v>
      </c>
      <c r="H73" s="187">
        <v>43</v>
      </c>
      <c r="I73" s="188"/>
    </row>
    <row r="74" spans="1:9" s="184" customFormat="1" ht="82.5" customHeight="1" x14ac:dyDescent="0.25">
      <c r="A74" s="267"/>
      <c r="B74" s="269"/>
      <c r="C74" s="194" t="s">
        <v>602</v>
      </c>
      <c r="D74" s="190" t="s">
        <v>603</v>
      </c>
      <c r="E74" s="191" t="s">
        <v>597</v>
      </c>
      <c r="F74" s="186" t="s">
        <v>604</v>
      </c>
      <c r="G74" s="187" t="s">
        <v>591</v>
      </c>
      <c r="H74" s="187">
        <v>44</v>
      </c>
      <c r="I74" s="188"/>
    </row>
    <row r="75" spans="1:9" s="184" customFormat="1" ht="99" x14ac:dyDescent="0.25">
      <c r="A75" s="267"/>
      <c r="B75" s="269"/>
      <c r="C75" s="143" t="s">
        <v>2710</v>
      </c>
      <c r="D75" s="190" t="s">
        <v>605</v>
      </c>
      <c r="E75" s="191" t="s">
        <v>597</v>
      </c>
      <c r="F75" s="186" t="s">
        <v>606</v>
      </c>
      <c r="G75" s="187" t="s">
        <v>591</v>
      </c>
      <c r="H75" s="187">
        <v>45</v>
      </c>
      <c r="I75" s="188"/>
    </row>
    <row r="76" spans="1:9" s="184" customFormat="1" ht="99" x14ac:dyDescent="0.25">
      <c r="A76" s="267"/>
      <c r="B76" s="269"/>
      <c r="C76" s="143" t="s">
        <v>2711</v>
      </c>
      <c r="D76" s="190" t="s">
        <v>607</v>
      </c>
      <c r="E76" s="191" t="s">
        <v>597</v>
      </c>
      <c r="F76" s="186" t="s">
        <v>608</v>
      </c>
      <c r="G76" s="187" t="s">
        <v>591</v>
      </c>
      <c r="H76" s="187">
        <v>46</v>
      </c>
      <c r="I76" s="188"/>
    </row>
    <row r="77" spans="1:9" s="184" customFormat="1" ht="49.5" customHeight="1" x14ac:dyDescent="0.25">
      <c r="A77" s="267"/>
      <c r="B77" s="269"/>
      <c r="C77" s="194" t="s">
        <v>609</v>
      </c>
      <c r="D77" s="190" t="s">
        <v>2712</v>
      </c>
      <c r="E77" s="191" t="s">
        <v>546</v>
      </c>
      <c r="F77" s="186" t="s">
        <v>610</v>
      </c>
      <c r="G77" s="187" t="s">
        <v>591</v>
      </c>
      <c r="H77" s="187">
        <v>47</v>
      </c>
      <c r="I77" s="188"/>
    </row>
    <row r="78" spans="1:9" s="184" customFormat="1" ht="82.5" customHeight="1" x14ac:dyDescent="0.25">
      <c r="A78" s="267"/>
      <c r="B78" s="269"/>
      <c r="C78" s="194" t="s">
        <v>611</v>
      </c>
      <c r="D78" s="190" t="s">
        <v>612</v>
      </c>
      <c r="E78" s="191" t="s">
        <v>546</v>
      </c>
      <c r="F78" s="186" t="s">
        <v>613</v>
      </c>
      <c r="G78" s="187" t="s">
        <v>591</v>
      </c>
      <c r="H78" s="187">
        <v>48</v>
      </c>
      <c r="I78" s="188"/>
    </row>
    <row r="79" spans="1:9" s="184" customFormat="1" ht="165" x14ac:dyDescent="0.25">
      <c r="A79" s="195" t="s">
        <v>614</v>
      </c>
      <c r="B79" s="190" t="s">
        <v>615</v>
      </c>
      <c r="C79" s="143" t="s">
        <v>2713</v>
      </c>
      <c r="D79" s="190" t="s">
        <v>616</v>
      </c>
      <c r="E79" s="191" t="s">
        <v>546</v>
      </c>
      <c r="F79" s="186" t="s">
        <v>617</v>
      </c>
      <c r="G79" s="187" t="s">
        <v>618</v>
      </c>
      <c r="H79" s="187">
        <v>49</v>
      </c>
      <c r="I79" s="188"/>
    </row>
    <row r="80" spans="1:9" s="184" customFormat="1" ht="16.5" x14ac:dyDescent="0.25">
      <c r="A80" s="147" t="s">
        <v>619</v>
      </c>
      <c r="B80" s="148"/>
      <c r="C80" s="148"/>
      <c r="D80" s="148"/>
      <c r="E80" s="148"/>
      <c r="F80" s="148"/>
      <c r="G80" s="148"/>
      <c r="H80" s="148"/>
      <c r="I80" s="198"/>
    </row>
    <row r="81" spans="1:9" s="184" customFormat="1" ht="16.5" x14ac:dyDescent="0.25">
      <c r="A81" s="145" t="s">
        <v>620</v>
      </c>
      <c r="B81" s="145"/>
      <c r="C81" s="145"/>
      <c r="D81" s="145"/>
      <c r="E81" s="145"/>
      <c r="F81" s="145"/>
      <c r="G81" s="145"/>
      <c r="H81" s="145"/>
      <c r="I81" s="185">
        <f>SUM(I82:I83)</f>
        <v>0</v>
      </c>
    </row>
    <row r="82" spans="1:9" s="184" customFormat="1" ht="33" customHeight="1" x14ac:dyDescent="0.25">
      <c r="A82" s="267" t="s">
        <v>621</v>
      </c>
      <c r="B82" s="269" t="s">
        <v>622</v>
      </c>
      <c r="C82" s="253" t="s">
        <v>2714</v>
      </c>
      <c r="D82" s="269" t="s">
        <v>623</v>
      </c>
      <c r="E82" s="283" t="s">
        <v>486</v>
      </c>
      <c r="F82" s="186" t="s">
        <v>624</v>
      </c>
      <c r="G82" s="199" t="s">
        <v>625</v>
      </c>
      <c r="H82" s="199">
        <v>516</v>
      </c>
      <c r="I82" s="188"/>
    </row>
    <row r="83" spans="1:9" s="184" customFormat="1" ht="49.5" x14ac:dyDescent="0.25">
      <c r="A83" s="267"/>
      <c r="B83" s="269"/>
      <c r="C83" s="253"/>
      <c r="D83" s="269"/>
      <c r="E83" s="283"/>
      <c r="F83" s="186" t="s">
        <v>626</v>
      </c>
      <c r="G83" s="199" t="s">
        <v>625</v>
      </c>
      <c r="H83" s="199">
        <v>517</v>
      </c>
      <c r="I83" s="188"/>
    </row>
    <row r="84" spans="1:9" s="184" customFormat="1" ht="16.5" x14ac:dyDescent="0.25">
      <c r="A84" s="147" t="s">
        <v>627</v>
      </c>
      <c r="B84" s="147"/>
      <c r="C84" s="147"/>
      <c r="D84" s="147"/>
      <c r="E84" s="147"/>
      <c r="F84" s="147"/>
      <c r="G84" s="147"/>
      <c r="H84" s="147"/>
      <c r="I84" s="196"/>
    </row>
    <row r="85" spans="1:9" s="184" customFormat="1" ht="16.5" x14ac:dyDescent="0.25">
      <c r="A85" s="145" t="s">
        <v>628</v>
      </c>
      <c r="B85" s="145"/>
      <c r="C85" s="145"/>
      <c r="D85" s="145"/>
      <c r="E85" s="145"/>
      <c r="F85" s="145"/>
      <c r="G85" s="145"/>
      <c r="H85" s="145"/>
      <c r="I85" s="185">
        <f>SUM(I86:I93)</f>
        <v>0</v>
      </c>
    </row>
    <row r="86" spans="1:9" s="184" customFormat="1" ht="115.5" x14ac:dyDescent="0.25">
      <c r="A86" s="267" t="s">
        <v>629</v>
      </c>
      <c r="B86" s="269" t="s">
        <v>630</v>
      </c>
      <c r="C86" s="194" t="s">
        <v>631</v>
      </c>
      <c r="D86" s="190" t="s">
        <v>632</v>
      </c>
      <c r="E86" s="191" t="s">
        <v>546</v>
      </c>
      <c r="F86" s="186" t="s">
        <v>633</v>
      </c>
      <c r="G86" s="187" t="s">
        <v>634</v>
      </c>
      <c r="H86" s="187">
        <v>50</v>
      </c>
      <c r="I86" s="188"/>
    </row>
    <row r="87" spans="1:9" s="184" customFormat="1" ht="66" x14ac:dyDescent="0.25">
      <c r="A87" s="267"/>
      <c r="B87" s="269"/>
      <c r="C87" s="143" t="s">
        <v>2715</v>
      </c>
      <c r="D87" s="190" t="s">
        <v>635</v>
      </c>
      <c r="E87" s="191" t="s">
        <v>546</v>
      </c>
      <c r="F87" s="186" t="s">
        <v>636</v>
      </c>
      <c r="G87" s="187" t="s">
        <v>634</v>
      </c>
      <c r="H87" s="187">
        <v>51</v>
      </c>
      <c r="I87" s="188"/>
    </row>
    <row r="88" spans="1:9" s="184" customFormat="1" ht="115.5" customHeight="1" x14ac:dyDescent="0.25">
      <c r="A88" s="267"/>
      <c r="B88" s="269"/>
      <c r="C88" s="194" t="s">
        <v>637</v>
      </c>
      <c r="D88" s="190" t="s">
        <v>638</v>
      </c>
      <c r="E88" s="191" t="s">
        <v>546</v>
      </c>
      <c r="F88" s="186" t="s">
        <v>639</v>
      </c>
      <c r="G88" s="187" t="s">
        <v>634</v>
      </c>
      <c r="H88" s="187">
        <v>52</v>
      </c>
      <c r="I88" s="188"/>
    </row>
    <row r="89" spans="1:9" s="184" customFormat="1" ht="66" x14ac:dyDescent="0.25">
      <c r="A89" s="267"/>
      <c r="B89" s="269"/>
      <c r="C89" s="194" t="s">
        <v>640</v>
      </c>
      <c r="D89" s="190" t="s">
        <v>641</v>
      </c>
      <c r="E89" s="191" t="s">
        <v>546</v>
      </c>
      <c r="F89" s="186" t="s">
        <v>642</v>
      </c>
      <c r="G89" s="187" t="s">
        <v>634</v>
      </c>
      <c r="H89" s="187">
        <v>53</v>
      </c>
      <c r="I89" s="188"/>
    </row>
    <row r="90" spans="1:9" s="184" customFormat="1" ht="66" x14ac:dyDescent="0.25">
      <c r="A90" s="267"/>
      <c r="B90" s="269"/>
      <c r="C90" s="143" t="s">
        <v>2716</v>
      </c>
      <c r="D90" s="190" t="s">
        <v>643</v>
      </c>
      <c r="E90" s="191" t="s">
        <v>546</v>
      </c>
      <c r="F90" s="186" t="s">
        <v>644</v>
      </c>
      <c r="G90" s="187" t="s">
        <v>634</v>
      </c>
      <c r="H90" s="187">
        <v>54</v>
      </c>
      <c r="I90" s="188"/>
    </row>
    <row r="91" spans="1:9" s="184" customFormat="1" ht="66" x14ac:dyDescent="0.25">
      <c r="A91" s="267"/>
      <c r="B91" s="269"/>
      <c r="C91" s="194" t="s">
        <v>645</v>
      </c>
      <c r="D91" s="190" t="s">
        <v>646</v>
      </c>
      <c r="E91" s="191" t="s">
        <v>546</v>
      </c>
      <c r="F91" s="186" t="s">
        <v>647</v>
      </c>
      <c r="G91" s="187" t="s">
        <v>634</v>
      </c>
      <c r="H91" s="187">
        <v>55</v>
      </c>
      <c r="I91" s="188"/>
    </row>
    <row r="92" spans="1:9" s="184" customFormat="1" ht="49.5" customHeight="1" x14ac:dyDescent="0.25">
      <c r="A92" s="267"/>
      <c r="B92" s="269" t="s">
        <v>648</v>
      </c>
      <c r="C92" s="194" t="s">
        <v>631</v>
      </c>
      <c r="D92" s="190" t="s">
        <v>649</v>
      </c>
      <c r="E92" s="191" t="s">
        <v>546</v>
      </c>
      <c r="F92" s="186" t="s">
        <v>650</v>
      </c>
      <c r="G92" s="187" t="s">
        <v>651</v>
      </c>
      <c r="H92" s="187">
        <v>56</v>
      </c>
      <c r="I92" s="188"/>
    </row>
    <row r="93" spans="1:9" s="184" customFormat="1" ht="49.5" x14ac:dyDescent="0.25">
      <c r="A93" s="267"/>
      <c r="B93" s="269"/>
      <c r="C93" s="194" t="s">
        <v>637</v>
      </c>
      <c r="D93" s="190" t="s">
        <v>652</v>
      </c>
      <c r="E93" s="191" t="s">
        <v>546</v>
      </c>
      <c r="F93" s="186" t="s">
        <v>653</v>
      </c>
      <c r="G93" s="187" t="s">
        <v>651</v>
      </c>
      <c r="H93" s="187">
        <v>57</v>
      </c>
      <c r="I93" s="188"/>
    </row>
    <row r="94" spans="1:9" s="184" customFormat="1" ht="16.5" x14ac:dyDescent="0.25">
      <c r="A94" s="140" t="s">
        <v>654</v>
      </c>
      <c r="B94" s="147"/>
      <c r="C94" s="147"/>
      <c r="D94" s="147"/>
      <c r="E94" s="147"/>
      <c r="F94" s="147"/>
      <c r="G94" s="147"/>
      <c r="H94" s="147"/>
      <c r="I94" s="200"/>
    </row>
    <row r="95" spans="1:9" s="184" customFormat="1" ht="16.5" x14ac:dyDescent="0.25">
      <c r="A95" s="145" t="s">
        <v>655</v>
      </c>
      <c r="B95" s="145"/>
      <c r="C95" s="145"/>
      <c r="D95" s="145"/>
      <c r="E95" s="145"/>
      <c r="F95" s="145"/>
      <c r="G95" s="145"/>
      <c r="H95" s="145"/>
      <c r="I95" s="185">
        <f>SUM(I96:I97)</f>
        <v>0</v>
      </c>
    </row>
    <row r="96" spans="1:9" s="184" customFormat="1" ht="247.5" x14ac:dyDescent="0.25">
      <c r="A96" s="201" t="s">
        <v>656</v>
      </c>
      <c r="B96" s="202" t="s">
        <v>657</v>
      </c>
      <c r="C96" s="203" t="s">
        <v>658</v>
      </c>
      <c r="D96" s="202" t="s">
        <v>659</v>
      </c>
      <c r="E96" s="203" t="s">
        <v>597</v>
      </c>
      <c r="F96" s="204" t="s">
        <v>660</v>
      </c>
      <c r="G96" s="205" t="s">
        <v>661</v>
      </c>
      <c r="H96" s="205">
        <v>537</v>
      </c>
      <c r="I96" s="188"/>
    </row>
    <row r="97" spans="1:9" s="184" customFormat="1" ht="247.5" x14ac:dyDescent="0.25">
      <c r="A97" s="201" t="s">
        <v>662</v>
      </c>
      <c r="B97" s="202" t="s">
        <v>663</v>
      </c>
      <c r="C97" s="203" t="s">
        <v>658</v>
      </c>
      <c r="D97" s="202" t="s">
        <v>664</v>
      </c>
      <c r="E97" s="203" t="s">
        <v>665</v>
      </c>
      <c r="F97" s="204" t="s">
        <v>660</v>
      </c>
      <c r="G97" s="206" t="s">
        <v>666</v>
      </c>
      <c r="H97" s="206">
        <v>538</v>
      </c>
      <c r="I97" s="188"/>
    </row>
    <row r="98" spans="1:9" s="184" customFormat="1" ht="16.5" x14ac:dyDescent="0.25">
      <c r="A98" s="147" t="s">
        <v>667</v>
      </c>
      <c r="B98" s="147"/>
      <c r="C98" s="147"/>
      <c r="D98" s="147"/>
      <c r="E98" s="147"/>
      <c r="F98" s="147"/>
      <c r="G98" s="147"/>
      <c r="H98" s="147"/>
      <c r="I98" s="196"/>
    </row>
    <row r="99" spans="1:9" s="184" customFormat="1" ht="16.5" x14ac:dyDescent="0.25">
      <c r="A99" s="145" t="s">
        <v>668</v>
      </c>
      <c r="B99" s="145"/>
      <c r="C99" s="145"/>
      <c r="D99" s="145"/>
      <c r="E99" s="145"/>
      <c r="F99" s="145"/>
      <c r="G99" s="145"/>
      <c r="H99" s="145"/>
      <c r="I99" s="185">
        <f>SUM(I100:I135)</f>
        <v>0</v>
      </c>
    </row>
    <row r="100" spans="1:9" s="184" customFormat="1" ht="33" customHeight="1" x14ac:dyDescent="0.25">
      <c r="A100" s="285" t="s">
        <v>2647</v>
      </c>
      <c r="B100" s="268" t="s">
        <v>2648</v>
      </c>
      <c r="C100" s="253" t="s">
        <v>2717</v>
      </c>
      <c r="D100" s="269" t="s">
        <v>669</v>
      </c>
      <c r="E100" s="283" t="s">
        <v>486</v>
      </c>
      <c r="F100" s="186" t="s">
        <v>670</v>
      </c>
      <c r="G100" s="187" t="s">
        <v>671</v>
      </c>
      <c r="H100" s="187">
        <v>58</v>
      </c>
      <c r="I100" s="188"/>
    </row>
    <row r="101" spans="1:9" s="184" customFormat="1" ht="33" x14ac:dyDescent="0.25">
      <c r="A101" s="285"/>
      <c r="B101" s="268"/>
      <c r="C101" s="253"/>
      <c r="D101" s="269"/>
      <c r="E101" s="283"/>
      <c r="F101" s="186" t="s">
        <v>672</v>
      </c>
      <c r="G101" s="187" t="s">
        <v>671</v>
      </c>
      <c r="H101" s="187">
        <v>59</v>
      </c>
      <c r="I101" s="188"/>
    </row>
    <row r="102" spans="1:9" s="184" customFormat="1" ht="33" x14ac:dyDescent="0.25">
      <c r="A102" s="285"/>
      <c r="B102" s="268"/>
      <c r="C102" s="253"/>
      <c r="D102" s="269"/>
      <c r="E102" s="283"/>
      <c r="F102" s="186" t="s">
        <v>673</v>
      </c>
      <c r="G102" s="187" t="s">
        <v>671</v>
      </c>
      <c r="H102" s="187">
        <v>60</v>
      </c>
      <c r="I102" s="188"/>
    </row>
    <row r="103" spans="1:9" s="184" customFormat="1" ht="33" customHeight="1" x14ac:dyDescent="0.25">
      <c r="A103" s="285"/>
      <c r="B103" s="268"/>
      <c r="C103" s="253" t="s">
        <v>2718</v>
      </c>
      <c r="D103" s="269" t="s">
        <v>674</v>
      </c>
      <c r="E103" s="283" t="s">
        <v>486</v>
      </c>
      <c r="F103" s="186" t="s">
        <v>670</v>
      </c>
      <c r="G103" s="187" t="s">
        <v>671</v>
      </c>
      <c r="H103" s="187">
        <v>61</v>
      </c>
      <c r="I103" s="188"/>
    </row>
    <row r="104" spans="1:9" s="184" customFormat="1" ht="33" x14ac:dyDescent="0.25">
      <c r="A104" s="285"/>
      <c r="B104" s="268"/>
      <c r="C104" s="253"/>
      <c r="D104" s="269"/>
      <c r="E104" s="283"/>
      <c r="F104" s="186" t="s">
        <v>672</v>
      </c>
      <c r="G104" s="187" t="s">
        <v>671</v>
      </c>
      <c r="H104" s="187">
        <v>62</v>
      </c>
      <c r="I104" s="188"/>
    </row>
    <row r="105" spans="1:9" s="184" customFormat="1" ht="33" x14ac:dyDescent="0.25">
      <c r="A105" s="285"/>
      <c r="B105" s="268"/>
      <c r="C105" s="253"/>
      <c r="D105" s="269"/>
      <c r="E105" s="283"/>
      <c r="F105" s="186" t="s">
        <v>673</v>
      </c>
      <c r="G105" s="187" t="s">
        <v>671</v>
      </c>
      <c r="H105" s="187">
        <v>63</v>
      </c>
      <c r="I105" s="188"/>
    </row>
    <row r="106" spans="1:9" s="184" customFormat="1" ht="33" customHeight="1" x14ac:dyDescent="0.25">
      <c r="A106" s="285"/>
      <c r="B106" s="268"/>
      <c r="C106" s="253" t="s">
        <v>2719</v>
      </c>
      <c r="D106" s="269" t="s">
        <v>675</v>
      </c>
      <c r="E106" s="283" t="s">
        <v>486</v>
      </c>
      <c r="F106" s="186" t="s">
        <v>670</v>
      </c>
      <c r="G106" s="187" t="s">
        <v>671</v>
      </c>
      <c r="H106" s="187">
        <v>64</v>
      </c>
      <c r="I106" s="188"/>
    </row>
    <row r="107" spans="1:9" s="184" customFormat="1" ht="33" x14ac:dyDescent="0.25">
      <c r="A107" s="285"/>
      <c r="B107" s="268"/>
      <c r="C107" s="253"/>
      <c r="D107" s="269"/>
      <c r="E107" s="283"/>
      <c r="F107" s="186" t="s">
        <v>672</v>
      </c>
      <c r="G107" s="187" t="s">
        <v>671</v>
      </c>
      <c r="H107" s="187">
        <v>65</v>
      </c>
      <c r="I107" s="188"/>
    </row>
    <row r="108" spans="1:9" s="184" customFormat="1" ht="33" x14ac:dyDescent="0.25">
      <c r="A108" s="285"/>
      <c r="B108" s="268"/>
      <c r="C108" s="253"/>
      <c r="D108" s="269"/>
      <c r="E108" s="283"/>
      <c r="F108" s="186" t="s">
        <v>673</v>
      </c>
      <c r="G108" s="187" t="s">
        <v>671</v>
      </c>
      <c r="H108" s="187">
        <v>66</v>
      </c>
      <c r="I108" s="188"/>
    </row>
    <row r="109" spans="1:9" s="184" customFormat="1" ht="33" customHeight="1" x14ac:dyDescent="0.25">
      <c r="A109" s="285"/>
      <c r="B109" s="268"/>
      <c r="C109" s="253" t="s">
        <v>2720</v>
      </c>
      <c r="D109" s="269" t="s">
        <v>676</v>
      </c>
      <c r="E109" s="283" t="s">
        <v>486</v>
      </c>
      <c r="F109" s="186" t="s">
        <v>677</v>
      </c>
      <c r="G109" s="187" t="s">
        <v>671</v>
      </c>
      <c r="H109" s="187">
        <v>67</v>
      </c>
      <c r="I109" s="188"/>
    </row>
    <row r="110" spans="1:9" s="184" customFormat="1" ht="33" x14ac:dyDescent="0.25">
      <c r="A110" s="285"/>
      <c r="B110" s="268"/>
      <c r="C110" s="253"/>
      <c r="D110" s="269"/>
      <c r="E110" s="283"/>
      <c r="F110" s="186" t="s">
        <v>678</v>
      </c>
      <c r="G110" s="187" t="s">
        <v>671</v>
      </c>
      <c r="H110" s="187">
        <v>68</v>
      </c>
      <c r="I110" s="188"/>
    </row>
    <row r="111" spans="1:9" s="184" customFormat="1" ht="33" customHeight="1" x14ac:dyDescent="0.25">
      <c r="A111" s="285"/>
      <c r="B111" s="268"/>
      <c r="C111" s="253" t="s">
        <v>2721</v>
      </c>
      <c r="D111" s="269" t="s">
        <v>679</v>
      </c>
      <c r="E111" s="283" t="s">
        <v>486</v>
      </c>
      <c r="F111" s="186" t="s">
        <v>680</v>
      </c>
      <c r="G111" s="187" t="s">
        <v>671</v>
      </c>
      <c r="H111" s="187">
        <v>69</v>
      </c>
      <c r="I111" s="188"/>
    </row>
    <row r="112" spans="1:9" s="184" customFormat="1" ht="33" x14ac:dyDescent="0.25">
      <c r="A112" s="285"/>
      <c r="B112" s="268"/>
      <c r="C112" s="253"/>
      <c r="D112" s="269"/>
      <c r="E112" s="283"/>
      <c r="F112" s="186" t="s">
        <v>670</v>
      </c>
      <c r="G112" s="187" t="s">
        <v>671</v>
      </c>
      <c r="H112" s="187">
        <v>70</v>
      </c>
      <c r="I112" s="188"/>
    </row>
    <row r="113" spans="1:9" s="184" customFormat="1" ht="33" customHeight="1" x14ac:dyDescent="0.25">
      <c r="A113" s="285"/>
      <c r="B113" s="269" t="s">
        <v>681</v>
      </c>
      <c r="C113" s="253" t="s">
        <v>2722</v>
      </c>
      <c r="D113" s="269" t="s">
        <v>682</v>
      </c>
      <c r="E113" s="283" t="s">
        <v>486</v>
      </c>
      <c r="F113" s="186" t="s">
        <v>670</v>
      </c>
      <c r="G113" s="187" t="s">
        <v>683</v>
      </c>
      <c r="H113" s="187">
        <v>71</v>
      </c>
      <c r="I113" s="188"/>
    </row>
    <row r="114" spans="1:9" s="184" customFormat="1" ht="33" x14ac:dyDescent="0.25">
      <c r="A114" s="285"/>
      <c r="B114" s="269"/>
      <c r="C114" s="253"/>
      <c r="D114" s="269"/>
      <c r="E114" s="283"/>
      <c r="F114" s="186" t="s">
        <v>672</v>
      </c>
      <c r="G114" s="187" t="s">
        <v>683</v>
      </c>
      <c r="H114" s="187">
        <v>72</v>
      </c>
      <c r="I114" s="188"/>
    </row>
    <row r="115" spans="1:9" s="184" customFormat="1" ht="33" customHeight="1" x14ac:dyDescent="0.25">
      <c r="A115" s="285"/>
      <c r="B115" s="269" t="s">
        <v>684</v>
      </c>
      <c r="C115" s="253" t="s">
        <v>2723</v>
      </c>
      <c r="D115" s="269" t="s">
        <v>685</v>
      </c>
      <c r="E115" s="283" t="s">
        <v>486</v>
      </c>
      <c r="F115" s="186" t="s">
        <v>670</v>
      </c>
      <c r="G115" s="187" t="s">
        <v>686</v>
      </c>
      <c r="H115" s="187">
        <v>73</v>
      </c>
      <c r="I115" s="188"/>
    </row>
    <row r="116" spans="1:9" s="184" customFormat="1" ht="33" x14ac:dyDescent="0.25">
      <c r="A116" s="285"/>
      <c r="B116" s="269"/>
      <c r="C116" s="253"/>
      <c r="D116" s="269"/>
      <c r="E116" s="283"/>
      <c r="F116" s="186" t="s">
        <v>687</v>
      </c>
      <c r="G116" s="187" t="s">
        <v>686</v>
      </c>
      <c r="H116" s="187">
        <v>74</v>
      </c>
      <c r="I116" s="188"/>
    </row>
    <row r="117" spans="1:9" s="184" customFormat="1" ht="33" customHeight="1" x14ac:dyDescent="0.25">
      <c r="A117" s="285"/>
      <c r="B117" s="269"/>
      <c r="C117" s="253" t="s">
        <v>2724</v>
      </c>
      <c r="D117" s="269" t="s">
        <v>688</v>
      </c>
      <c r="E117" s="283" t="s">
        <v>486</v>
      </c>
      <c r="F117" s="186" t="s">
        <v>670</v>
      </c>
      <c r="G117" s="187" t="s">
        <v>686</v>
      </c>
      <c r="H117" s="187">
        <v>75</v>
      </c>
      <c r="I117" s="188"/>
    </row>
    <row r="118" spans="1:9" s="184" customFormat="1" ht="33" x14ac:dyDescent="0.25">
      <c r="A118" s="285"/>
      <c r="B118" s="269"/>
      <c r="C118" s="253"/>
      <c r="D118" s="269"/>
      <c r="E118" s="283"/>
      <c r="F118" s="186" t="s">
        <v>687</v>
      </c>
      <c r="G118" s="187" t="s">
        <v>686</v>
      </c>
      <c r="H118" s="187">
        <v>76</v>
      </c>
      <c r="I118" s="188"/>
    </row>
    <row r="119" spans="1:9" s="184" customFormat="1" ht="33" customHeight="1" x14ac:dyDescent="0.25">
      <c r="A119" s="285"/>
      <c r="B119" s="269" t="s">
        <v>689</v>
      </c>
      <c r="C119" s="286" t="s">
        <v>690</v>
      </c>
      <c r="D119" s="269" t="s">
        <v>691</v>
      </c>
      <c r="E119" s="283" t="s">
        <v>486</v>
      </c>
      <c r="F119" s="186" t="s">
        <v>673</v>
      </c>
      <c r="G119" s="187" t="s">
        <v>692</v>
      </c>
      <c r="H119" s="187">
        <v>77</v>
      </c>
      <c r="I119" s="188"/>
    </row>
    <row r="120" spans="1:9" s="184" customFormat="1" ht="33" x14ac:dyDescent="0.25">
      <c r="A120" s="285"/>
      <c r="B120" s="269"/>
      <c r="C120" s="286"/>
      <c r="D120" s="269"/>
      <c r="E120" s="283"/>
      <c r="F120" s="186" t="s">
        <v>670</v>
      </c>
      <c r="G120" s="187" t="s">
        <v>692</v>
      </c>
      <c r="H120" s="187">
        <v>78</v>
      </c>
      <c r="I120" s="188"/>
    </row>
    <row r="121" spans="1:9" s="184" customFormat="1" ht="66" x14ac:dyDescent="0.25">
      <c r="A121" s="285"/>
      <c r="B121" s="269"/>
      <c r="C121" s="143" t="s">
        <v>2725</v>
      </c>
      <c r="D121" s="190" t="s">
        <v>693</v>
      </c>
      <c r="E121" s="191" t="s">
        <v>486</v>
      </c>
      <c r="F121" s="186" t="s">
        <v>673</v>
      </c>
      <c r="G121" s="187" t="s">
        <v>692</v>
      </c>
      <c r="H121" s="187">
        <v>79</v>
      </c>
      <c r="I121" s="188"/>
    </row>
    <row r="122" spans="1:9" s="184" customFormat="1" ht="49.5" x14ac:dyDescent="0.25">
      <c r="A122" s="285"/>
      <c r="B122" s="269"/>
      <c r="C122" s="253" t="s">
        <v>2726</v>
      </c>
      <c r="D122" s="269" t="s">
        <v>694</v>
      </c>
      <c r="E122" s="283" t="s">
        <v>486</v>
      </c>
      <c r="F122" s="186" t="s">
        <v>695</v>
      </c>
      <c r="G122" s="187" t="s">
        <v>692</v>
      </c>
      <c r="H122" s="187">
        <v>80</v>
      </c>
      <c r="I122" s="188"/>
    </row>
    <row r="123" spans="1:9" s="184" customFormat="1" ht="33" x14ac:dyDescent="0.25">
      <c r="A123" s="285"/>
      <c r="B123" s="269"/>
      <c r="C123" s="253"/>
      <c r="D123" s="269"/>
      <c r="E123" s="283"/>
      <c r="F123" s="186" t="s">
        <v>673</v>
      </c>
      <c r="G123" s="187" t="s">
        <v>692</v>
      </c>
      <c r="H123" s="187">
        <v>81</v>
      </c>
      <c r="I123" s="188"/>
    </row>
    <row r="124" spans="1:9" s="184" customFormat="1" ht="49.5" x14ac:dyDescent="0.25">
      <c r="A124" s="285"/>
      <c r="B124" s="269"/>
      <c r="C124" s="143" t="s">
        <v>2727</v>
      </c>
      <c r="D124" s="190" t="s">
        <v>696</v>
      </c>
      <c r="E124" s="191" t="s">
        <v>486</v>
      </c>
      <c r="F124" s="186" t="s">
        <v>673</v>
      </c>
      <c r="G124" s="187" t="s">
        <v>692</v>
      </c>
      <c r="H124" s="187">
        <v>82</v>
      </c>
      <c r="I124" s="188"/>
    </row>
    <row r="125" spans="1:9" s="184" customFormat="1" ht="165" x14ac:dyDescent="0.25">
      <c r="A125" s="285"/>
      <c r="B125" s="190" t="s">
        <v>697</v>
      </c>
      <c r="C125" s="143" t="s">
        <v>2728</v>
      </c>
      <c r="D125" s="190" t="s">
        <v>698</v>
      </c>
      <c r="E125" s="191" t="s">
        <v>486</v>
      </c>
      <c r="F125" s="186" t="s">
        <v>699</v>
      </c>
      <c r="G125" s="187" t="s">
        <v>700</v>
      </c>
      <c r="H125" s="187">
        <v>83</v>
      </c>
      <c r="I125" s="188"/>
    </row>
    <row r="126" spans="1:9" s="184" customFormat="1" ht="33" customHeight="1" x14ac:dyDescent="0.25">
      <c r="A126" s="285"/>
      <c r="B126" s="269" t="s">
        <v>701</v>
      </c>
      <c r="C126" s="194" t="s">
        <v>702</v>
      </c>
      <c r="D126" s="190" t="s">
        <v>703</v>
      </c>
      <c r="E126" s="191" t="s">
        <v>486</v>
      </c>
      <c r="F126" s="186" t="s">
        <v>704</v>
      </c>
      <c r="G126" s="187" t="s">
        <v>705</v>
      </c>
      <c r="H126" s="187">
        <v>84</v>
      </c>
      <c r="I126" s="188"/>
    </row>
    <row r="127" spans="1:9" s="184" customFormat="1" ht="23.25" customHeight="1" x14ac:dyDescent="0.25">
      <c r="A127" s="285"/>
      <c r="B127" s="269"/>
      <c r="C127" s="253" t="s">
        <v>2729</v>
      </c>
      <c r="D127" s="269" t="s">
        <v>706</v>
      </c>
      <c r="E127" s="283" t="s">
        <v>486</v>
      </c>
      <c r="F127" s="186" t="s">
        <v>707</v>
      </c>
      <c r="G127" s="187" t="s">
        <v>705</v>
      </c>
      <c r="H127" s="187">
        <v>85</v>
      </c>
      <c r="I127" s="188"/>
    </row>
    <row r="128" spans="1:9" s="184" customFormat="1" ht="16.5" x14ac:dyDescent="0.25">
      <c r="A128" s="285"/>
      <c r="B128" s="269"/>
      <c r="C128" s="253"/>
      <c r="D128" s="269"/>
      <c r="E128" s="283"/>
      <c r="F128" s="186" t="s">
        <v>708</v>
      </c>
      <c r="G128" s="187" t="s">
        <v>705</v>
      </c>
      <c r="H128" s="187">
        <v>86</v>
      </c>
      <c r="I128" s="188"/>
    </row>
    <row r="129" spans="1:9" s="184" customFormat="1" ht="66" x14ac:dyDescent="0.25">
      <c r="A129" s="285"/>
      <c r="B129" s="190" t="s">
        <v>709</v>
      </c>
      <c r="C129" s="143" t="s">
        <v>2730</v>
      </c>
      <c r="D129" s="190" t="s">
        <v>710</v>
      </c>
      <c r="E129" s="191" t="s">
        <v>486</v>
      </c>
      <c r="F129" s="186" t="s">
        <v>711</v>
      </c>
      <c r="G129" s="187" t="s">
        <v>712</v>
      </c>
      <c r="H129" s="187">
        <v>88</v>
      </c>
      <c r="I129" s="188"/>
    </row>
    <row r="130" spans="1:9" s="184" customFormat="1" ht="99" x14ac:dyDescent="0.25">
      <c r="A130" s="285"/>
      <c r="B130" s="190" t="s">
        <v>713</v>
      </c>
      <c r="C130" s="143" t="s">
        <v>2731</v>
      </c>
      <c r="D130" s="190" t="s">
        <v>714</v>
      </c>
      <c r="E130" s="191" t="s">
        <v>486</v>
      </c>
      <c r="F130" s="186" t="s">
        <v>715</v>
      </c>
      <c r="G130" s="187" t="s">
        <v>716</v>
      </c>
      <c r="H130" s="187">
        <v>89</v>
      </c>
      <c r="I130" s="188"/>
    </row>
    <row r="131" spans="1:9" s="184" customFormat="1" ht="49.5" x14ac:dyDescent="0.25">
      <c r="A131" s="195" t="s">
        <v>717</v>
      </c>
      <c r="B131" s="190" t="s">
        <v>718</v>
      </c>
      <c r="C131" s="194" t="s">
        <v>719</v>
      </c>
      <c r="D131" s="190" t="s">
        <v>720</v>
      </c>
      <c r="E131" s="191" t="s">
        <v>486</v>
      </c>
      <c r="F131" s="186" t="s">
        <v>721</v>
      </c>
      <c r="G131" s="187" t="s">
        <v>722</v>
      </c>
      <c r="H131" s="187">
        <v>87</v>
      </c>
      <c r="I131" s="188"/>
    </row>
    <row r="132" spans="1:9" s="184" customFormat="1" ht="132" x14ac:dyDescent="0.25">
      <c r="A132" s="195" t="s">
        <v>723</v>
      </c>
      <c r="B132" s="190" t="s">
        <v>724</v>
      </c>
      <c r="C132" s="143" t="s">
        <v>2732</v>
      </c>
      <c r="D132" s="190" t="s">
        <v>725</v>
      </c>
      <c r="E132" s="191" t="s">
        <v>486</v>
      </c>
      <c r="F132" s="186" t="s">
        <v>726</v>
      </c>
      <c r="G132" s="187" t="s">
        <v>727</v>
      </c>
      <c r="H132" s="187">
        <v>486</v>
      </c>
      <c r="I132" s="188"/>
    </row>
    <row r="133" spans="1:9" s="184" customFormat="1" ht="132" x14ac:dyDescent="0.25">
      <c r="A133" s="195" t="s">
        <v>728</v>
      </c>
      <c r="B133" s="190" t="s">
        <v>729</v>
      </c>
      <c r="C133" s="143" t="s">
        <v>2732</v>
      </c>
      <c r="D133" s="190" t="s">
        <v>725</v>
      </c>
      <c r="E133" s="191" t="s">
        <v>486</v>
      </c>
      <c r="F133" s="186" t="s">
        <v>726</v>
      </c>
      <c r="G133" s="187" t="s">
        <v>730</v>
      </c>
      <c r="H133" s="187">
        <v>487</v>
      </c>
      <c r="I133" s="188"/>
    </row>
    <row r="134" spans="1:9" s="184" customFormat="1" ht="280.5" customHeight="1" x14ac:dyDescent="0.25">
      <c r="A134" s="201" t="s">
        <v>731</v>
      </c>
      <c r="B134" s="202" t="s">
        <v>732</v>
      </c>
      <c r="C134" s="202" t="s">
        <v>733</v>
      </c>
      <c r="D134" s="202" t="s">
        <v>734</v>
      </c>
      <c r="E134" s="203" t="s">
        <v>486</v>
      </c>
      <c r="F134" s="204" t="s">
        <v>735</v>
      </c>
      <c r="G134" s="205" t="s">
        <v>736</v>
      </c>
      <c r="H134" s="205">
        <v>535</v>
      </c>
      <c r="I134" s="188"/>
    </row>
    <row r="135" spans="1:9" s="184" customFormat="1" ht="181.5" customHeight="1" x14ac:dyDescent="0.25">
      <c r="A135" s="201" t="s">
        <v>737</v>
      </c>
      <c r="B135" s="202" t="s">
        <v>738</v>
      </c>
      <c r="C135" s="202" t="s">
        <v>739</v>
      </c>
      <c r="D135" s="202" t="s">
        <v>706</v>
      </c>
      <c r="E135" s="203" t="s">
        <v>486</v>
      </c>
      <c r="F135" s="204" t="s">
        <v>740</v>
      </c>
      <c r="G135" s="205" t="s">
        <v>741</v>
      </c>
      <c r="H135" s="205">
        <v>539</v>
      </c>
      <c r="I135" s="188"/>
    </row>
    <row r="136" spans="1:9" s="184" customFormat="1" ht="16.5" x14ac:dyDescent="0.25">
      <c r="A136" s="147" t="s">
        <v>742</v>
      </c>
      <c r="B136" s="147"/>
      <c r="C136" s="147"/>
      <c r="D136" s="147"/>
      <c r="E136" s="147"/>
      <c r="F136" s="147"/>
      <c r="G136" s="147"/>
      <c r="H136" s="147"/>
      <c r="I136" s="196"/>
    </row>
    <row r="137" spans="1:9" s="184" customFormat="1" ht="16.5" x14ac:dyDescent="0.25">
      <c r="A137" s="145" t="s">
        <v>743</v>
      </c>
      <c r="B137" s="145"/>
      <c r="C137" s="145"/>
      <c r="D137" s="145"/>
      <c r="E137" s="145"/>
      <c r="F137" s="145"/>
      <c r="G137" s="145"/>
      <c r="H137" s="145"/>
      <c r="I137" s="185">
        <f>SUM(I138:I151)</f>
        <v>0</v>
      </c>
    </row>
    <row r="138" spans="1:9" s="184" customFormat="1" ht="115.5" customHeight="1" x14ac:dyDescent="0.25">
      <c r="A138" s="267" t="s">
        <v>744</v>
      </c>
      <c r="B138" s="269" t="s">
        <v>745</v>
      </c>
      <c r="C138" s="253" t="s">
        <v>2733</v>
      </c>
      <c r="D138" s="269" t="s">
        <v>746</v>
      </c>
      <c r="E138" s="283" t="s">
        <v>597</v>
      </c>
      <c r="F138" s="186" t="s">
        <v>747</v>
      </c>
      <c r="G138" s="187" t="s">
        <v>748</v>
      </c>
      <c r="H138" s="187">
        <v>91</v>
      </c>
      <c r="I138" s="188"/>
    </row>
    <row r="139" spans="1:9" s="184" customFormat="1" ht="49.5" x14ac:dyDescent="0.25">
      <c r="A139" s="267"/>
      <c r="B139" s="269"/>
      <c r="C139" s="253"/>
      <c r="D139" s="269"/>
      <c r="E139" s="283"/>
      <c r="F139" s="186" t="s">
        <v>749</v>
      </c>
      <c r="G139" s="187" t="s">
        <v>748</v>
      </c>
      <c r="H139" s="187">
        <v>92</v>
      </c>
      <c r="I139" s="188"/>
    </row>
    <row r="140" spans="1:9" s="184" customFormat="1" ht="33" x14ac:dyDescent="0.25">
      <c r="A140" s="267"/>
      <c r="B140" s="269"/>
      <c r="C140" s="253"/>
      <c r="D140" s="269"/>
      <c r="E140" s="283"/>
      <c r="F140" s="186" t="s">
        <v>750</v>
      </c>
      <c r="G140" s="187" t="s">
        <v>748</v>
      </c>
      <c r="H140" s="187">
        <v>93</v>
      </c>
      <c r="I140" s="188"/>
    </row>
    <row r="141" spans="1:9" s="184" customFormat="1" ht="33" x14ac:dyDescent="0.25">
      <c r="A141" s="267"/>
      <c r="B141" s="269"/>
      <c r="C141" s="253"/>
      <c r="D141" s="269"/>
      <c r="E141" s="283"/>
      <c r="F141" s="186" t="s">
        <v>751</v>
      </c>
      <c r="G141" s="187" t="s">
        <v>748</v>
      </c>
      <c r="H141" s="187">
        <v>94</v>
      </c>
      <c r="I141" s="188"/>
    </row>
    <row r="142" spans="1:9" s="184" customFormat="1" ht="66" x14ac:dyDescent="0.25">
      <c r="A142" s="267"/>
      <c r="B142" s="269"/>
      <c r="C142" s="253"/>
      <c r="D142" s="269"/>
      <c r="E142" s="283"/>
      <c r="F142" s="186" t="s">
        <v>752</v>
      </c>
      <c r="G142" s="187" t="s">
        <v>748</v>
      </c>
      <c r="H142" s="187">
        <v>95</v>
      </c>
      <c r="I142" s="188"/>
    </row>
    <row r="143" spans="1:9" s="184" customFormat="1" ht="16.5" x14ac:dyDescent="0.25">
      <c r="A143" s="267"/>
      <c r="B143" s="269"/>
      <c r="C143" s="253"/>
      <c r="D143" s="269"/>
      <c r="E143" s="283"/>
      <c r="F143" s="186" t="s">
        <v>753</v>
      </c>
      <c r="G143" s="187" t="s">
        <v>748</v>
      </c>
      <c r="H143" s="187">
        <v>96</v>
      </c>
      <c r="I143" s="188"/>
    </row>
    <row r="144" spans="1:9" s="184" customFormat="1" ht="148.5" customHeight="1" x14ac:dyDescent="0.25">
      <c r="A144" s="267" t="s">
        <v>754</v>
      </c>
      <c r="B144" s="269" t="s">
        <v>755</v>
      </c>
      <c r="C144" s="253" t="s">
        <v>2734</v>
      </c>
      <c r="D144" s="269" t="s">
        <v>756</v>
      </c>
      <c r="E144" s="283" t="s">
        <v>597</v>
      </c>
      <c r="F144" s="186" t="s">
        <v>757</v>
      </c>
      <c r="G144" s="187" t="s">
        <v>758</v>
      </c>
      <c r="H144" s="187">
        <v>97</v>
      </c>
      <c r="I144" s="188"/>
    </row>
    <row r="145" spans="1:9" s="184" customFormat="1" ht="66" x14ac:dyDescent="0.25">
      <c r="A145" s="267"/>
      <c r="B145" s="269"/>
      <c r="C145" s="253"/>
      <c r="D145" s="269"/>
      <c r="E145" s="283"/>
      <c r="F145" s="186" t="s">
        <v>759</v>
      </c>
      <c r="G145" s="187" t="s">
        <v>758</v>
      </c>
      <c r="H145" s="187">
        <v>98</v>
      </c>
      <c r="I145" s="188"/>
    </row>
    <row r="146" spans="1:9" s="184" customFormat="1" ht="16.5" x14ac:dyDescent="0.25">
      <c r="A146" s="267"/>
      <c r="B146" s="269"/>
      <c r="C146" s="253"/>
      <c r="D146" s="269"/>
      <c r="E146" s="283"/>
      <c r="F146" s="186" t="s">
        <v>760</v>
      </c>
      <c r="G146" s="187" t="s">
        <v>758</v>
      </c>
      <c r="H146" s="187">
        <v>99</v>
      </c>
      <c r="I146" s="188"/>
    </row>
    <row r="147" spans="1:9" s="184" customFormat="1" ht="66" x14ac:dyDescent="0.25">
      <c r="A147" s="267"/>
      <c r="B147" s="269"/>
      <c r="C147" s="253"/>
      <c r="D147" s="269"/>
      <c r="E147" s="283"/>
      <c r="F147" s="186" t="s">
        <v>752</v>
      </c>
      <c r="G147" s="187" t="s">
        <v>758</v>
      </c>
      <c r="H147" s="187">
        <v>100</v>
      </c>
      <c r="I147" s="188"/>
    </row>
    <row r="148" spans="1:9" s="184" customFormat="1" ht="33" x14ac:dyDescent="0.25">
      <c r="A148" s="267"/>
      <c r="B148" s="269"/>
      <c r="C148" s="253"/>
      <c r="D148" s="269"/>
      <c r="E148" s="283"/>
      <c r="F148" s="186" t="s">
        <v>761</v>
      </c>
      <c r="G148" s="187" t="s">
        <v>758</v>
      </c>
      <c r="H148" s="187">
        <v>101</v>
      </c>
      <c r="I148" s="188"/>
    </row>
    <row r="149" spans="1:9" s="184" customFormat="1" ht="49.5" x14ac:dyDescent="0.25">
      <c r="A149" s="267"/>
      <c r="B149" s="269"/>
      <c r="C149" s="253"/>
      <c r="D149" s="269"/>
      <c r="E149" s="283"/>
      <c r="F149" s="186" t="s">
        <v>762</v>
      </c>
      <c r="G149" s="187" t="s">
        <v>758</v>
      </c>
      <c r="H149" s="187">
        <v>102</v>
      </c>
      <c r="I149" s="188"/>
    </row>
    <row r="150" spans="1:9" s="184" customFormat="1" ht="16.5" x14ac:dyDescent="0.25">
      <c r="A150" s="267"/>
      <c r="B150" s="269"/>
      <c r="C150" s="253"/>
      <c r="D150" s="269"/>
      <c r="E150" s="283"/>
      <c r="F150" s="186" t="s">
        <v>763</v>
      </c>
      <c r="G150" s="187" t="s">
        <v>758</v>
      </c>
      <c r="H150" s="187">
        <v>103</v>
      </c>
      <c r="I150" s="188"/>
    </row>
    <row r="151" spans="1:9" s="184" customFormat="1" ht="16.5" x14ac:dyDescent="0.25">
      <c r="A151" s="267"/>
      <c r="B151" s="269"/>
      <c r="C151" s="253"/>
      <c r="D151" s="269"/>
      <c r="E151" s="283"/>
      <c r="F151" s="186" t="s">
        <v>764</v>
      </c>
      <c r="G151" s="187" t="s">
        <v>758</v>
      </c>
      <c r="H151" s="187">
        <v>104</v>
      </c>
      <c r="I151" s="188"/>
    </row>
    <row r="152" spans="1:9" s="184" customFormat="1" ht="16.5" x14ac:dyDescent="0.25">
      <c r="A152" s="147" t="s">
        <v>765</v>
      </c>
      <c r="B152" s="147"/>
      <c r="C152" s="147"/>
      <c r="D152" s="147"/>
      <c r="E152" s="147"/>
      <c r="F152" s="147"/>
      <c r="G152" s="147"/>
      <c r="H152" s="147"/>
      <c r="I152" s="196"/>
    </row>
    <row r="153" spans="1:9" s="184" customFormat="1" ht="16.5" x14ac:dyDescent="0.25">
      <c r="A153" s="145" t="s">
        <v>766</v>
      </c>
      <c r="B153" s="145"/>
      <c r="C153" s="145"/>
      <c r="D153" s="145"/>
      <c r="E153" s="145"/>
      <c r="F153" s="145"/>
      <c r="G153" s="145"/>
      <c r="H153" s="145"/>
      <c r="I153" s="185">
        <f>SUM(I154:I423)</f>
        <v>0</v>
      </c>
    </row>
    <row r="154" spans="1:9" s="184" customFormat="1" ht="23.25" customHeight="1" x14ac:dyDescent="0.25">
      <c r="A154" s="290" t="s">
        <v>2649</v>
      </c>
      <c r="B154" s="265" t="s">
        <v>2650</v>
      </c>
      <c r="C154" s="257" t="s">
        <v>1483</v>
      </c>
      <c r="D154" s="258" t="s">
        <v>767</v>
      </c>
      <c r="E154" s="257" t="s">
        <v>486</v>
      </c>
      <c r="F154" s="192" t="s">
        <v>768</v>
      </c>
      <c r="G154" s="207" t="s">
        <v>769</v>
      </c>
      <c r="H154" s="207">
        <v>105</v>
      </c>
      <c r="I154" s="188"/>
    </row>
    <row r="155" spans="1:9" s="184" customFormat="1" ht="16.5" x14ac:dyDescent="0.25">
      <c r="A155" s="290"/>
      <c r="B155" s="265"/>
      <c r="C155" s="257"/>
      <c r="D155" s="258"/>
      <c r="E155" s="257"/>
      <c r="F155" s="192" t="s">
        <v>770</v>
      </c>
      <c r="G155" s="207" t="s">
        <v>769</v>
      </c>
      <c r="H155" s="207">
        <v>106</v>
      </c>
      <c r="I155" s="188"/>
    </row>
    <row r="156" spans="1:9" s="184" customFormat="1" ht="33" x14ac:dyDescent="0.25">
      <c r="A156" s="290"/>
      <c r="B156" s="265"/>
      <c r="C156" s="257"/>
      <c r="D156" s="258"/>
      <c r="E156" s="257"/>
      <c r="F156" s="192" t="s">
        <v>771</v>
      </c>
      <c r="G156" s="207" t="s">
        <v>769</v>
      </c>
      <c r="H156" s="207">
        <v>107</v>
      </c>
      <c r="I156" s="188"/>
    </row>
    <row r="157" spans="1:9" s="184" customFormat="1" ht="33" x14ac:dyDescent="0.25">
      <c r="A157" s="290"/>
      <c r="B157" s="265"/>
      <c r="C157" s="257"/>
      <c r="D157" s="258"/>
      <c r="E157" s="257"/>
      <c r="F157" s="192" t="s">
        <v>772</v>
      </c>
      <c r="G157" s="207" t="s">
        <v>769</v>
      </c>
      <c r="H157" s="207">
        <v>108</v>
      </c>
      <c r="I157" s="188"/>
    </row>
    <row r="158" spans="1:9" s="184" customFormat="1" ht="33" x14ac:dyDescent="0.25">
      <c r="A158" s="290"/>
      <c r="B158" s="265"/>
      <c r="C158" s="257"/>
      <c r="D158" s="258"/>
      <c r="E158" s="257"/>
      <c r="F158" s="192" t="s">
        <v>773</v>
      </c>
      <c r="G158" s="207" t="s">
        <v>769</v>
      </c>
      <c r="H158" s="207">
        <v>109</v>
      </c>
      <c r="I158" s="188"/>
    </row>
    <row r="159" spans="1:9" s="184" customFormat="1" ht="33" x14ac:dyDescent="0.25">
      <c r="A159" s="290"/>
      <c r="B159" s="265"/>
      <c r="C159" s="257"/>
      <c r="D159" s="258"/>
      <c r="E159" s="257"/>
      <c r="F159" s="192" t="s">
        <v>774</v>
      </c>
      <c r="G159" s="207" t="s">
        <v>769</v>
      </c>
      <c r="H159" s="207">
        <v>110</v>
      </c>
      <c r="I159" s="188"/>
    </row>
    <row r="160" spans="1:9" s="184" customFormat="1" ht="33" x14ac:dyDescent="0.25">
      <c r="A160" s="290"/>
      <c r="B160" s="265"/>
      <c r="C160" s="257"/>
      <c r="D160" s="258"/>
      <c r="E160" s="257"/>
      <c r="F160" s="192" t="s">
        <v>775</v>
      </c>
      <c r="G160" s="207" t="s">
        <v>769</v>
      </c>
      <c r="H160" s="207">
        <v>111</v>
      </c>
      <c r="I160" s="188"/>
    </row>
    <row r="161" spans="1:9" s="184" customFormat="1" ht="33" x14ac:dyDescent="0.25">
      <c r="A161" s="290"/>
      <c r="B161" s="265"/>
      <c r="C161" s="257"/>
      <c r="D161" s="258"/>
      <c r="E161" s="257"/>
      <c r="F161" s="192" t="s">
        <v>776</v>
      </c>
      <c r="G161" s="207" t="s">
        <v>769</v>
      </c>
      <c r="H161" s="207">
        <v>112</v>
      </c>
      <c r="I161" s="188"/>
    </row>
    <row r="162" spans="1:9" s="184" customFormat="1" ht="33" x14ac:dyDescent="0.25">
      <c r="A162" s="290"/>
      <c r="B162" s="265"/>
      <c r="C162" s="257"/>
      <c r="D162" s="258"/>
      <c r="E162" s="257"/>
      <c r="F162" s="192" t="s">
        <v>777</v>
      </c>
      <c r="G162" s="207" t="s">
        <v>769</v>
      </c>
      <c r="H162" s="207">
        <v>113</v>
      </c>
      <c r="I162" s="188"/>
    </row>
    <row r="163" spans="1:9" s="184" customFormat="1" ht="33" x14ac:dyDescent="0.25">
      <c r="A163" s="290"/>
      <c r="B163" s="265"/>
      <c r="C163" s="257"/>
      <c r="D163" s="258"/>
      <c r="E163" s="257"/>
      <c r="F163" s="192" t="s">
        <v>778</v>
      </c>
      <c r="G163" s="207" t="s">
        <v>769</v>
      </c>
      <c r="H163" s="207">
        <v>114</v>
      </c>
      <c r="I163" s="188"/>
    </row>
    <row r="164" spans="1:9" s="184" customFormat="1" ht="33" x14ac:dyDescent="0.25">
      <c r="A164" s="290"/>
      <c r="B164" s="265"/>
      <c r="C164" s="257"/>
      <c r="D164" s="258"/>
      <c r="E164" s="257"/>
      <c r="F164" s="192" t="s">
        <v>779</v>
      </c>
      <c r="G164" s="207" t="s">
        <v>769</v>
      </c>
      <c r="H164" s="207">
        <v>115</v>
      </c>
      <c r="I164" s="188"/>
    </row>
    <row r="165" spans="1:9" s="184" customFormat="1" ht="66" x14ac:dyDescent="0.25">
      <c r="A165" s="290"/>
      <c r="B165" s="265"/>
      <c r="C165" s="257"/>
      <c r="D165" s="258"/>
      <c r="E165" s="257"/>
      <c r="F165" s="192" t="s">
        <v>780</v>
      </c>
      <c r="G165" s="207" t="s">
        <v>769</v>
      </c>
      <c r="H165" s="207">
        <v>116</v>
      </c>
      <c r="I165" s="188"/>
    </row>
    <row r="166" spans="1:9" s="184" customFormat="1" ht="23.25" customHeight="1" x14ac:dyDescent="0.25">
      <c r="A166" s="290"/>
      <c r="B166" s="265"/>
      <c r="C166" s="257" t="s">
        <v>1484</v>
      </c>
      <c r="D166" s="258" t="s">
        <v>781</v>
      </c>
      <c r="E166" s="257" t="s">
        <v>486</v>
      </c>
      <c r="F166" s="192" t="s">
        <v>782</v>
      </c>
      <c r="G166" s="207" t="s">
        <v>769</v>
      </c>
      <c r="H166" s="207">
        <v>117</v>
      </c>
      <c r="I166" s="188"/>
    </row>
    <row r="167" spans="1:9" s="184" customFormat="1" ht="23.25" customHeight="1" x14ac:dyDescent="0.25">
      <c r="A167" s="290"/>
      <c r="B167" s="265"/>
      <c r="C167" s="257"/>
      <c r="D167" s="258"/>
      <c r="E167" s="257"/>
      <c r="F167" s="192" t="s">
        <v>783</v>
      </c>
      <c r="G167" s="207" t="s">
        <v>769</v>
      </c>
      <c r="H167" s="207">
        <v>118</v>
      </c>
      <c r="I167" s="188"/>
    </row>
    <row r="168" spans="1:9" s="184" customFormat="1" ht="16.5" x14ac:dyDescent="0.25">
      <c r="A168" s="290"/>
      <c r="B168" s="265"/>
      <c r="C168" s="257"/>
      <c r="D168" s="258"/>
      <c r="E168" s="257"/>
      <c r="F168" s="192" t="s">
        <v>784</v>
      </c>
      <c r="G168" s="207" t="s">
        <v>769</v>
      </c>
      <c r="H168" s="207">
        <v>119</v>
      </c>
      <c r="I168" s="188"/>
    </row>
    <row r="169" spans="1:9" s="184" customFormat="1" ht="33" x14ac:dyDescent="0.25">
      <c r="A169" s="290"/>
      <c r="B169" s="265"/>
      <c r="C169" s="257"/>
      <c r="D169" s="258"/>
      <c r="E169" s="257"/>
      <c r="F169" s="192" t="s">
        <v>785</v>
      </c>
      <c r="G169" s="207" t="s">
        <v>769</v>
      </c>
      <c r="H169" s="207">
        <v>120</v>
      </c>
      <c r="I169" s="188"/>
    </row>
    <row r="170" spans="1:9" s="184" customFormat="1" ht="33" x14ac:dyDescent="0.25">
      <c r="A170" s="290"/>
      <c r="B170" s="265"/>
      <c r="C170" s="257"/>
      <c r="D170" s="258"/>
      <c r="E170" s="257"/>
      <c r="F170" s="192" t="s">
        <v>786</v>
      </c>
      <c r="G170" s="207" t="s">
        <v>769</v>
      </c>
      <c r="H170" s="207">
        <v>121</v>
      </c>
      <c r="I170" s="188"/>
    </row>
    <row r="171" spans="1:9" s="184" customFormat="1" ht="49.5" x14ac:dyDescent="0.25">
      <c r="A171" s="290"/>
      <c r="B171" s="265"/>
      <c r="C171" s="257"/>
      <c r="D171" s="258"/>
      <c r="E171" s="257"/>
      <c r="F171" s="192" t="s">
        <v>787</v>
      </c>
      <c r="G171" s="207" t="s">
        <v>769</v>
      </c>
      <c r="H171" s="207">
        <v>122</v>
      </c>
      <c r="I171" s="188"/>
    </row>
    <row r="172" spans="1:9" s="184" customFormat="1" ht="33" x14ac:dyDescent="0.25">
      <c r="A172" s="290"/>
      <c r="B172" s="265"/>
      <c r="C172" s="257"/>
      <c r="D172" s="258"/>
      <c r="E172" s="257"/>
      <c r="F172" s="192" t="s">
        <v>788</v>
      </c>
      <c r="G172" s="207" t="s">
        <v>769</v>
      </c>
      <c r="H172" s="207">
        <v>123</v>
      </c>
      <c r="I172" s="188"/>
    </row>
    <row r="173" spans="1:9" s="184" customFormat="1" ht="49.5" x14ac:dyDescent="0.25">
      <c r="A173" s="290"/>
      <c r="B173" s="265"/>
      <c r="C173" s="257"/>
      <c r="D173" s="258"/>
      <c r="E173" s="257"/>
      <c r="F173" s="192" t="s">
        <v>789</v>
      </c>
      <c r="G173" s="207" t="s">
        <v>769</v>
      </c>
      <c r="H173" s="207">
        <v>124</v>
      </c>
      <c r="I173" s="188"/>
    </row>
    <row r="174" spans="1:9" s="184" customFormat="1" ht="23.25" customHeight="1" x14ac:dyDescent="0.25">
      <c r="A174" s="290"/>
      <c r="B174" s="265"/>
      <c r="C174" s="257" t="s">
        <v>1485</v>
      </c>
      <c r="D174" s="258" t="s">
        <v>790</v>
      </c>
      <c r="E174" s="257" t="s">
        <v>486</v>
      </c>
      <c r="F174" s="192" t="s">
        <v>782</v>
      </c>
      <c r="G174" s="207" t="s">
        <v>769</v>
      </c>
      <c r="H174" s="207">
        <v>125</v>
      </c>
      <c r="I174" s="188"/>
    </row>
    <row r="175" spans="1:9" s="184" customFormat="1" ht="16.5" x14ac:dyDescent="0.25">
      <c r="A175" s="290"/>
      <c r="B175" s="265"/>
      <c r="C175" s="257"/>
      <c r="D175" s="258"/>
      <c r="E175" s="257"/>
      <c r="F175" s="192" t="s">
        <v>791</v>
      </c>
      <c r="G175" s="207" t="s">
        <v>769</v>
      </c>
      <c r="H175" s="207">
        <v>126</v>
      </c>
      <c r="I175" s="188"/>
    </row>
    <row r="176" spans="1:9" s="184" customFormat="1" ht="33" x14ac:dyDescent="0.25">
      <c r="A176" s="290"/>
      <c r="B176" s="265"/>
      <c r="C176" s="257"/>
      <c r="D176" s="258"/>
      <c r="E176" s="257"/>
      <c r="F176" s="192" t="s">
        <v>792</v>
      </c>
      <c r="G176" s="207" t="s">
        <v>769</v>
      </c>
      <c r="H176" s="207">
        <v>127</v>
      </c>
      <c r="I176" s="188"/>
    </row>
    <row r="177" spans="1:9" s="184" customFormat="1" ht="49.5" x14ac:dyDescent="0.25">
      <c r="A177" s="290"/>
      <c r="B177" s="265"/>
      <c r="C177" s="257"/>
      <c r="D177" s="258"/>
      <c r="E177" s="257"/>
      <c r="F177" s="192" t="s">
        <v>789</v>
      </c>
      <c r="G177" s="207" t="s">
        <v>769</v>
      </c>
      <c r="H177" s="207">
        <v>128</v>
      </c>
      <c r="I177" s="188"/>
    </row>
    <row r="178" spans="1:9" s="184" customFormat="1" ht="23.25" customHeight="1" x14ac:dyDescent="0.25">
      <c r="A178" s="290"/>
      <c r="B178" s="265"/>
      <c r="C178" s="257"/>
      <c r="D178" s="258"/>
      <c r="E178" s="257"/>
      <c r="F178" s="192" t="s">
        <v>783</v>
      </c>
      <c r="G178" s="207" t="s">
        <v>769</v>
      </c>
      <c r="H178" s="207">
        <v>129</v>
      </c>
      <c r="I178" s="188"/>
    </row>
    <row r="179" spans="1:9" s="184" customFormat="1" ht="16.5" x14ac:dyDescent="0.25">
      <c r="A179" s="290"/>
      <c r="B179" s="265"/>
      <c r="C179" s="257"/>
      <c r="D179" s="258"/>
      <c r="E179" s="257"/>
      <c r="F179" s="192" t="s">
        <v>793</v>
      </c>
      <c r="G179" s="207" t="s">
        <v>769</v>
      </c>
      <c r="H179" s="207">
        <v>130</v>
      </c>
      <c r="I179" s="188"/>
    </row>
    <row r="180" spans="1:9" s="184" customFormat="1" ht="16.5" x14ac:dyDescent="0.25">
      <c r="A180" s="290"/>
      <c r="B180" s="265"/>
      <c r="C180" s="257"/>
      <c r="D180" s="258"/>
      <c r="E180" s="257"/>
      <c r="F180" s="192" t="s">
        <v>794</v>
      </c>
      <c r="G180" s="207" t="s">
        <v>769</v>
      </c>
      <c r="H180" s="207">
        <v>131</v>
      </c>
      <c r="I180" s="188"/>
    </row>
    <row r="181" spans="1:9" s="184" customFormat="1" ht="115.5" x14ac:dyDescent="0.25">
      <c r="A181" s="290"/>
      <c r="B181" s="265"/>
      <c r="C181" s="257"/>
      <c r="D181" s="208" t="s">
        <v>795</v>
      </c>
      <c r="E181" s="209" t="s">
        <v>486</v>
      </c>
      <c r="F181" s="192" t="s">
        <v>796</v>
      </c>
      <c r="G181" s="207" t="s">
        <v>769</v>
      </c>
      <c r="H181" s="207">
        <v>132</v>
      </c>
      <c r="I181" s="188"/>
    </row>
    <row r="182" spans="1:9" s="184" customFormat="1" ht="33" customHeight="1" x14ac:dyDescent="0.25">
      <c r="A182" s="290"/>
      <c r="B182" s="265"/>
      <c r="C182" s="257" t="s">
        <v>1486</v>
      </c>
      <c r="D182" s="258" t="s">
        <v>797</v>
      </c>
      <c r="E182" s="257" t="s">
        <v>798</v>
      </c>
      <c r="F182" s="192" t="s">
        <v>799</v>
      </c>
      <c r="G182" s="207" t="s">
        <v>769</v>
      </c>
      <c r="H182" s="207">
        <v>133</v>
      </c>
      <c r="I182" s="188"/>
    </row>
    <row r="183" spans="1:9" s="184" customFormat="1" ht="33" x14ac:dyDescent="0.25">
      <c r="A183" s="290"/>
      <c r="B183" s="265"/>
      <c r="C183" s="257"/>
      <c r="D183" s="258"/>
      <c r="E183" s="257"/>
      <c r="F183" s="192" t="s">
        <v>800</v>
      </c>
      <c r="G183" s="207" t="s">
        <v>769</v>
      </c>
      <c r="H183" s="207">
        <v>134</v>
      </c>
      <c r="I183" s="188"/>
    </row>
    <row r="184" spans="1:9" s="184" customFormat="1" ht="33" x14ac:dyDescent="0.25">
      <c r="A184" s="290"/>
      <c r="B184" s="265"/>
      <c r="C184" s="257"/>
      <c r="D184" s="258"/>
      <c r="E184" s="257"/>
      <c r="F184" s="192" t="s">
        <v>801</v>
      </c>
      <c r="G184" s="207" t="s">
        <v>769</v>
      </c>
      <c r="H184" s="207">
        <v>135</v>
      </c>
      <c r="I184" s="188"/>
    </row>
    <row r="185" spans="1:9" s="184" customFormat="1" ht="33" x14ac:dyDescent="0.25">
      <c r="A185" s="290"/>
      <c r="B185" s="265"/>
      <c r="C185" s="257"/>
      <c r="D185" s="258"/>
      <c r="E185" s="257"/>
      <c r="F185" s="192" t="s">
        <v>802</v>
      </c>
      <c r="G185" s="207" t="s">
        <v>769</v>
      </c>
      <c r="H185" s="207">
        <v>136</v>
      </c>
      <c r="I185" s="188"/>
    </row>
    <row r="186" spans="1:9" s="184" customFormat="1" ht="49.5" x14ac:dyDescent="0.25">
      <c r="A186" s="290"/>
      <c r="B186" s="265"/>
      <c r="C186" s="257"/>
      <c r="D186" s="258"/>
      <c r="E186" s="257"/>
      <c r="F186" s="192" t="s">
        <v>803</v>
      </c>
      <c r="G186" s="207" t="s">
        <v>769</v>
      </c>
      <c r="H186" s="207">
        <v>137</v>
      </c>
      <c r="I186" s="188"/>
    </row>
    <row r="187" spans="1:9" s="184" customFormat="1" ht="16.5" x14ac:dyDescent="0.25">
      <c r="A187" s="290"/>
      <c r="B187" s="265"/>
      <c r="C187" s="257"/>
      <c r="D187" s="258"/>
      <c r="E187" s="257"/>
      <c r="F187" s="192" t="s">
        <v>804</v>
      </c>
      <c r="G187" s="207" t="s">
        <v>769</v>
      </c>
      <c r="H187" s="207">
        <v>138</v>
      </c>
      <c r="I187" s="188"/>
    </row>
    <row r="188" spans="1:9" s="184" customFormat="1" ht="49.5" x14ac:dyDescent="0.25">
      <c r="A188" s="290"/>
      <c r="B188" s="265"/>
      <c r="C188" s="257"/>
      <c r="D188" s="258" t="s">
        <v>805</v>
      </c>
      <c r="E188" s="257" t="s">
        <v>486</v>
      </c>
      <c r="F188" s="192" t="s">
        <v>806</v>
      </c>
      <c r="G188" s="207" t="s">
        <v>769</v>
      </c>
      <c r="H188" s="207">
        <v>139</v>
      </c>
      <c r="I188" s="188"/>
    </row>
    <row r="189" spans="1:9" s="184" customFormat="1" ht="33" x14ac:dyDescent="0.25">
      <c r="A189" s="290"/>
      <c r="B189" s="265"/>
      <c r="C189" s="257"/>
      <c r="D189" s="258"/>
      <c r="E189" s="257"/>
      <c r="F189" s="192" t="s">
        <v>807</v>
      </c>
      <c r="G189" s="207" t="s">
        <v>769</v>
      </c>
      <c r="H189" s="207">
        <v>140</v>
      </c>
      <c r="I189" s="188"/>
    </row>
    <row r="190" spans="1:9" s="184" customFormat="1" ht="16.5" x14ac:dyDescent="0.25">
      <c r="A190" s="290"/>
      <c r="B190" s="265"/>
      <c r="C190" s="257"/>
      <c r="D190" s="258"/>
      <c r="E190" s="257"/>
      <c r="F190" s="192" t="s">
        <v>808</v>
      </c>
      <c r="G190" s="207" t="s">
        <v>769</v>
      </c>
      <c r="H190" s="207">
        <v>141</v>
      </c>
      <c r="I190" s="188"/>
    </row>
    <row r="191" spans="1:9" s="184" customFormat="1" ht="33" x14ac:dyDescent="0.25">
      <c r="A191" s="290"/>
      <c r="B191" s="265"/>
      <c r="C191" s="257"/>
      <c r="D191" s="258" t="s">
        <v>809</v>
      </c>
      <c r="E191" s="257" t="s">
        <v>486</v>
      </c>
      <c r="F191" s="192" t="s">
        <v>810</v>
      </c>
      <c r="G191" s="207" t="s">
        <v>769</v>
      </c>
      <c r="H191" s="207">
        <v>142</v>
      </c>
      <c r="I191" s="188"/>
    </row>
    <row r="192" spans="1:9" s="184" customFormat="1" ht="49.5" x14ac:dyDescent="0.25">
      <c r="A192" s="290"/>
      <c r="B192" s="265"/>
      <c r="C192" s="257"/>
      <c r="D192" s="258"/>
      <c r="E192" s="257"/>
      <c r="F192" s="192" t="s">
        <v>811</v>
      </c>
      <c r="G192" s="207" t="s">
        <v>769</v>
      </c>
      <c r="H192" s="207">
        <v>143</v>
      </c>
      <c r="I192" s="188"/>
    </row>
    <row r="193" spans="1:9" s="184" customFormat="1" ht="49.5" customHeight="1" x14ac:dyDescent="0.25">
      <c r="A193" s="290"/>
      <c r="B193" s="265"/>
      <c r="C193" s="257"/>
      <c r="D193" s="258"/>
      <c r="E193" s="257"/>
      <c r="F193" s="192" t="s">
        <v>812</v>
      </c>
      <c r="G193" s="207" t="s">
        <v>769</v>
      </c>
      <c r="H193" s="207">
        <v>144</v>
      </c>
      <c r="I193" s="188"/>
    </row>
    <row r="194" spans="1:9" s="184" customFormat="1" ht="33" x14ac:dyDescent="0.25">
      <c r="A194" s="290"/>
      <c r="B194" s="265"/>
      <c r="C194" s="257"/>
      <c r="D194" s="258"/>
      <c r="E194" s="257"/>
      <c r="F194" s="192" t="s">
        <v>813</v>
      </c>
      <c r="G194" s="207" t="s">
        <v>769</v>
      </c>
      <c r="H194" s="207">
        <v>145</v>
      </c>
      <c r="I194" s="188"/>
    </row>
    <row r="195" spans="1:9" s="184" customFormat="1" ht="33" x14ac:dyDescent="0.25">
      <c r="A195" s="290"/>
      <c r="B195" s="265"/>
      <c r="C195" s="257"/>
      <c r="D195" s="258"/>
      <c r="E195" s="257"/>
      <c r="F195" s="192" t="s">
        <v>814</v>
      </c>
      <c r="G195" s="207" t="s">
        <v>769</v>
      </c>
      <c r="H195" s="207">
        <v>146</v>
      </c>
      <c r="I195" s="188"/>
    </row>
    <row r="196" spans="1:9" s="184" customFormat="1" ht="49.5" x14ac:dyDescent="0.25">
      <c r="A196" s="290"/>
      <c r="B196" s="265"/>
      <c r="C196" s="257"/>
      <c r="D196" s="258"/>
      <c r="E196" s="257"/>
      <c r="F196" s="192" t="s">
        <v>806</v>
      </c>
      <c r="G196" s="207" t="s">
        <v>769</v>
      </c>
      <c r="H196" s="207">
        <v>147</v>
      </c>
      <c r="I196" s="188"/>
    </row>
    <row r="197" spans="1:9" s="184" customFormat="1" ht="33" x14ac:dyDescent="0.25">
      <c r="A197" s="290"/>
      <c r="B197" s="265"/>
      <c r="C197" s="257"/>
      <c r="D197" s="258"/>
      <c r="E197" s="257"/>
      <c r="F197" s="192" t="s">
        <v>807</v>
      </c>
      <c r="G197" s="207" t="s">
        <v>769</v>
      </c>
      <c r="H197" s="207">
        <v>148</v>
      </c>
      <c r="I197" s="188"/>
    </row>
    <row r="198" spans="1:9" s="184" customFormat="1" ht="33" x14ac:dyDescent="0.25">
      <c r="A198" s="290"/>
      <c r="B198" s="265"/>
      <c r="C198" s="257"/>
      <c r="D198" s="258"/>
      <c r="E198" s="257"/>
      <c r="F198" s="192" t="s">
        <v>815</v>
      </c>
      <c r="G198" s="207" t="s">
        <v>769</v>
      </c>
      <c r="H198" s="207">
        <v>149</v>
      </c>
      <c r="I198" s="188"/>
    </row>
    <row r="199" spans="1:9" s="184" customFormat="1" ht="33" x14ac:dyDescent="0.25">
      <c r="A199" s="290"/>
      <c r="B199" s="265"/>
      <c r="C199" s="257"/>
      <c r="D199" s="208" t="s">
        <v>816</v>
      </c>
      <c r="E199" s="209" t="s">
        <v>486</v>
      </c>
      <c r="F199" s="192" t="s">
        <v>814</v>
      </c>
      <c r="G199" s="207" t="s">
        <v>769</v>
      </c>
      <c r="H199" s="207">
        <v>150</v>
      </c>
      <c r="I199" s="188"/>
    </row>
    <row r="200" spans="1:9" s="184" customFormat="1" ht="49.5" x14ac:dyDescent="0.25">
      <c r="A200" s="290"/>
      <c r="B200" s="265"/>
      <c r="C200" s="264" t="s">
        <v>817</v>
      </c>
      <c r="D200" s="258" t="s">
        <v>818</v>
      </c>
      <c r="E200" s="257" t="s">
        <v>486</v>
      </c>
      <c r="F200" s="192" t="s">
        <v>806</v>
      </c>
      <c r="G200" s="207" t="s">
        <v>769</v>
      </c>
      <c r="H200" s="207">
        <v>151</v>
      </c>
      <c r="I200" s="188"/>
    </row>
    <row r="201" spans="1:9" s="184" customFormat="1" ht="33" x14ac:dyDescent="0.25">
      <c r="A201" s="290"/>
      <c r="B201" s="265"/>
      <c r="C201" s="264"/>
      <c r="D201" s="258"/>
      <c r="E201" s="257"/>
      <c r="F201" s="192" t="s">
        <v>807</v>
      </c>
      <c r="G201" s="207" t="s">
        <v>769</v>
      </c>
      <c r="H201" s="207">
        <v>152</v>
      </c>
      <c r="I201" s="188"/>
    </row>
    <row r="202" spans="1:9" s="184" customFormat="1" ht="33" x14ac:dyDescent="0.25">
      <c r="A202" s="290"/>
      <c r="B202" s="265"/>
      <c r="C202" s="264"/>
      <c r="D202" s="258"/>
      <c r="E202" s="257"/>
      <c r="F202" s="192" t="s">
        <v>819</v>
      </c>
      <c r="G202" s="207" t="s">
        <v>769</v>
      </c>
      <c r="H202" s="207">
        <v>153</v>
      </c>
      <c r="I202" s="188"/>
    </row>
    <row r="203" spans="1:9" s="184" customFormat="1" ht="33" x14ac:dyDescent="0.25">
      <c r="A203" s="290"/>
      <c r="B203" s="265"/>
      <c r="C203" s="264"/>
      <c r="D203" s="258"/>
      <c r="E203" s="257"/>
      <c r="F203" s="192" t="s">
        <v>815</v>
      </c>
      <c r="G203" s="207" t="s">
        <v>769</v>
      </c>
      <c r="H203" s="207">
        <v>154</v>
      </c>
      <c r="I203" s="188"/>
    </row>
    <row r="204" spans="1:9" s="184" customFormat="1" ht="23.25" customHeight="1" x14ac:dyDescent="0.25">
      <c r="A204" s="290"/>
      <c r="B204" s="265"/>
      <c r="C204" s="264" t="s">
        <v>820</v>
      </c>
      <c r="D204" s="258" t="s">
        <v>821</v>
      </c>
      <c r="E204" s="257" t="s">
        <v>486</v>
      </c>
      <c r="F204" s="192" t="s">
        <v>822</v>
      </c>
      <c r="G204" s="207" t="s">
        <v>769</v>
      </c>
      <c r="H204" s="207">
        <v>155</v>
      </c>
      <c r="I204" s="188"/>
    </row>
    <row r="205" spans="1:9" s="184" customFormat="1" ht="49.5" x14ac:dyDescent="0.25">
      <c r="A205" s="290"/>
      <c r="B205" s="265"/>
      <c r="C205" s="264"/>
      <c r="D205" s="258"/>
      <c r="E205" s="257"/>
      <c r="F205" s="192" t="s">
        <v>806</v>
      </c>
      <c r="G205" s="207" t="s">
        <v>769</v>
      </c>
      <c r="H205" s="207">
        <v>156</v>
      </c>
      <c r="I205" s="188"/>
    </row>
    <row r="206" spans="1:9" s="184" customFormat="1" ht="33" x14ac:dyDescent="0.25">
      <c r="A206" s="290"/>
      <c r="B206" s="265"/>
      <c r="C206" s="264"/>
      <c r="D206" s="258"/>
      <c r="E206" s="257"/>
      <c r="F206" s="192" t="s">
        <v>807</v>
      </c>
      <c r="G206" s="207" t="s">
        <v>769</v>
      </c>
      <c r="H206" s="207">
        <v>157</v>
      </c>
      <c r="I206" s="188"/>
    </row>
    <row r="207" spans="1:9" s="184" customFormat="1" ht="33" x14ac:dyDescent="0.25">
      <c r="A207" s="290"/>
      <c r="B207" s="265"/>
      <c r="C207" s="264"/>
      <c r="D207" s="258"/>
      <c r="E207" s="257"/>
      <c r="F207" s="192" t="s">
        <v>815</v>
      </c>
      <c r="G207" s="207" t="s">
        <v>769</v>
      </c>
      <c r="H207" s="207">
        <v>158</v>
      </c>
      <c r="I207" s="188"/>
    </row>
    <row r="208" spans="1:9" s="184" customFormat="1" ht="23.25" customHeight="1" x14ac:dyDescent="0.25">
      <c r="A208" s="290"/>
      <c r="B208" s="265"/>
      <c r="C208" s="264" t="s">
        <v>823</v>
      </c>
      <c r="D208" s="258" t="s">
        <v>824</v>
      </c>
      <c r="E208" s="257" t="s">
        <v>486</v>
      </c>
      <c r="F208" s="192" t="s">
        <v>825</v>
      </c>
      <c r="G208" s="207" t="s">
        <v>769</v>
      </c>
      <c r="H208" s="207">
        <v>159</v>
      </c>
      <c r="I208" s="188"/>
    </row>
    <row r="209" spans="1:9" s="184" customFormat="1" ht="33" x14ac:dyDescent="0.25">
      <c r="A209" s="290"/>
      <c r="B209" s="265"/>
      <c r="C209" s="264"/>
      <c r="D209" s="258"/>
      <c r="E209" s="257"/>
      <c r="F209" s="192" t="s">
        <v>826</v>
      </c>
      <c r="G209" s="207" t="s">
        <v>769</v>
      </c>
      <c r="H209" s="207">
        <v>160</v>
      </c>
      <c r="I209" s="188"/>
    </row>
    <row r="210" spans="1:9" s="184" customFormat="1" ht="49.5" x14ac:dyDescent="0.25">
      <c r="A210" s="290"/>
      <c r="B210" s="265"/>
      <c r="C210" s="264"/>
      <c r="D210" s="258"/>
      <c r="E210" s="257"/>
      <c r="F210" s="192" t="s">
        <v>806</v>
      </c>
      <c r="G210" s="207" t="s">
        <v>769</v>
      </c>
      <c r="H210" s="207">
        <v>161</v>
      </c>
      <c r="I210" s="188"/>
    </row>
    <row r="211" spans="1:9" s="184" customFormat="1" ht="33" x14ac:dyDescent="0.25">
      <c r="A211" s="290"/>
      <c r="B211" s="265"/>
      <c r="C211" s="264"/>
      <c r="D211" s="258"/>
      <c r="E211" s="257"/>
      <c r="F211" s="192" t="s">
        <v>807</v>
      </c>
      <c r="G211" s="207" t="s">
        <v>769</v>
      </c>
      <c r="H211" s="207">
        <v>162</v>
      </c>
      <c r="I211" s="188"/>
    </row>
    <row r="212" spans="1:9" s="184" customFormat="1" ht="33" customHeight="1" x14ac:dyDescent="0.25">
      <c r="A212" s="290"/>
      <c r="B212" s="265"/>
      <c r="C212" s="264"/>
      <c r="D212" s="258"/>
      <c r="E212" s="257"/>
      <c r="F212" s="192" t="s">
        <v>827</v>
      </c>
      <c r="G212" s="207" t="s">
        <v>769</v>
      </c>
      <c r="H212" s="207">
        <v>163</v>
      </c>
      <c r="I212" s="188"/>
    </row>
    <row r="213" spans="1:9" s="184" customFormat="1" ht="16.5" x14ac:dyDescent="0.25">
      <c r="A213" s="290"/>
      <c r="B213" s="265"/>
      <c r="C213" s="264"/>
      <c r="D213" s="258"/>
      <c r="E213" s="257"/>
      <c r="F213" s="192" t="s">
        <v>828</v>
      </c>
      <c r="G213" s="207" t="s">
        <v>769</v>
      </c>
      <c r="H213" s="207">
        <v>164</v>
      </c>
      <c r="I213" s="188"/>
    </row>
    <row r="214" spans="1:9" s="184" customFormat="1" ht="16.5" x14ac:dyDescent="0.25">
      <c r="A214" s="290"/>
      <c r="B214" s="265"/>
      <c r="C214" s="264"/>
      <c r="D214" s="258"/>
      <c r="E214" s="257"/>
      <c r="F214" s="192" t="s">
        <v>829</v>
      </c>
      <c r="G214" s="207" t="s">
        <v>769</v>
      </c>
      <c r="H214" s="207">
        <v>165</v>
      </c>
      <c r="I214" s="188"/>
    </row>
    <row r="215" spans="1:9" s="184" customFormat="1" ht="33" x14ac:dyDescent="0.25">
      <c r="A215" s="290"/>
      <c r="B215" s="265"/>
      <c r="C215" s="264"/>
      <c r="D215" s="258"/>
      <c r="E215" s="257"/>
      <c r="F215" s="192" t="s">
        <v>830</v>
      </c>
      <c r="G215" s="207" t="s">
        <v>769</v>
      </c>
      <c r="H215" s="207">
        <v>166</v>
      </c>
      <c r="I215" s="188"/>
    </row>
    <row r="216" spans="1:9" s="184" customFormat="1" ht="33" x14ac:dyDescent="0.25">
      <c r="A216" s="290"/>
      <c r="B216" s="265"/>
      <c r="C216" s="257" t="s">
        <v>1487</v>
      </c>
      <c r="D216" s="258" t="s">
        <v>831</v>
      </c>
      <c r="E216" s="257" t="s">
        <v>486</v>
      </c>
      <c r="F216" s="192" t="s">
        <v>832</v>
      </c>
      <c r="G216" s="207" t="s">
        <v>769</v>
      </c>
      <c r="H216" s="207">
        <v>167</v>
      </c>
      <c r="I216" s="188"/>
    </row>
    <row r="217" spans="1:9" s="184" customFormat="1" ht="33" x14ac:dyDescent="0.25">
      <c r="A217" s="290"/>
      <c r="B217" s="265"/>
      <c r="C217" s="257"/>
      <c r="D217" s="258"/>
      <c r="E217" s="257"/>
      <c r="F217" s="192" t="s">
        <v>833</v>
      </c>
      <c r="G217" s="207" t="s">
        <v>769</v>
      </c>
      <c r="H217" s="207">
        <v>168</v>
      </c>
      <c r="I217" s="188"/>
    </row>
    <row r="218" spans="1:9" s="184" customFormat="1" ht="33" x14ac:dyDescent="0.25">
      <c r="A218" s="290"/>
      <c r="B218" s="265"/>
      <c r="C218" s="257"/>
      <c r="D218" s="258"/>
      <c r="E218" s="257"/>
      <c r="F218" s="192" t="s">
        <v>834</v>
      </c>
      <c r="G218" s="207" t="s">
        <v>769</v>
      </c>
      <c r="H218" s="207">
        <v>169</v>
      </c>
      <c r="I218" s="188"/>
    </row>
    <row r="219" spans="1:9" s="184" customFormat="1" ht="16.5" x14ac:dyDescent="0.25">
      <c r="A219" s="290"/>
      <c r="B219" s="265"/>
      <c r="C219" s="257"/>
      <c r="D219" s="258"/>
      <c r="E219" s="257"/>
      <c r="F219" s="192" t="s">
        <v>835</v>
      </c>
      <c r="G219" s="207" t="s">
        <v>769</v>
      </c>
      <c r="H219" s="207">
        <v>170</v>
      </c>
      <c r="I219" s="188"/>
    </row>
    <row r="220" spans="1:9" s="184" customFormat="1" ht="49.5" x14ac:dyDescent="0.25">
      <c r="A220" s="290"/>
      <c r="B220" s="265"/>
      <c r="C220" s="257"/>
      <c r="D220" s="258"/>
      <c r="E220" s="257"/>
      <c r="F220" s="192" t="s">
        <v>836</v>
      </c>
      <c r="G220" s="207" t="s">
        <v>769</v>
      </c>
      <c r="H220" s="207">
        <v>171</v>
      </c>
      <c r="I220" s="188"/>
    </row>
    <row r="221" spans="1:9" s="184" customFormat="1" ht="23.25" customHeight="1" x14ac:dyDescent="0.25">
      <c r="A221" s="290"/>
      <c r="B221" s="265"/>
      <c r="C221" s="257" t="s">
        <v>1487</v>
      </c>
      <c r="D221" s="258" t="s">
        <v>837</v>
      </c>
      <c r="E221" s="257" t="s">
        <v>486</v>
      </c>
      <c r="F221" s="192" t="s">
        <v>838</v>
      </c>
      <c r="G221" s="207" t="s">
        <v>769</v>
      </c>
      <c r="H221" s="207">
        <v>172</v>
      </c>
      <c r="I221" s="188"/>
    </row>
    <row r="222" spans="1:9" s="184" customFormat="1" ht="33" x14ac:dyDescent="0.25">
      <c r="A222" s="290"/>
      <c r="B222" s="265"/>
      <c r="C222" s="257"/>
      <c r="D222" s="258"/>
      <c r="E222" s="257"/>
      <c r="F222" s="192" t="s">
        <v>839</v>
      </c>
      <c r="G222" s="207" t="s">
        <v>769</v>
      </c>
      <c r="H222" s="207">
        <v>173</v>
      </c>
      <c r="I222" s="188"/>
    </row>
    <row r="223" spans="1:9" s="184" customFormat="1" ht="33" x14ac:dyDescent="0.25">
      <c r="A223" s="290"/>
      <c r="B223" s="265"/>
      <c r="C223" s="257"/>
      <c r="D223" s="258"/>
      <c r="E223" s="257"/>
      <c r="F223" s="192" t="s">
        <v>840</v>
      </c>
      <c r="G223" s="207" t="s">
        <v>769</v>
      </c>
      <c r="H223" s="207">
        <v>174</v>
      </c>
      <c r="I223" s="188"/>
    </row>
    <row r="224" spans="1:9" s="184" customFormat="1" ht="33" x14ac:dyDescent="0.25">
      <c r="A224" s="290"/>
      <c r="B224" s="265"/>
      <c r="C224" s="257"/>
      <c r="D224" s="258"/>
      <c r="E224" s="257"/>
      <c r="F224" s="192" t="s">
        <v>841</v>
      </c>
      <c r="G224" s="207" t="s">
        <v>769</v>
      </c>
      <c r="H224" s="207">
        <v>175</v>
      </c>
      <c r="I224" s="188"/>
    </row>
    <row r="225" spans="1:9" s="184" customFormat="1" ht="23.25" customHeight="1" x14ac:dyDescent="0.25">
      <c r="A225" s="290"/>
      <c r="B225" s="265"/>
      <c r="C225" s="257"/>
      <c r="D225" s="258" t="s">
        <v>842</v>
      </c>
      <c r="E225" s="257" t="s">
        <v>486</v>
      </c>
      <c r="F225" s="192" t="s">
        <v>843</v>
      </c>
      <c r="G225" s="207" t="s">
        <v>769</v>
      </c>
      <c r="H225" s="207">
        <v>176</v>
      </c>
      <c r="I225" s="188"/>
    </row>
    <row r="226" spans="1:9" s="184" customFormat="1" ht="33" x14ac:dyDescent="0.25">
      <c r="A226" s="290"/>
      <c r="B226" s="265"/>
      <c r="C226" s="257"/>
      <c r="D226" s="258"/>
      <c r="E226" s="257"/>
      <c r="F226" s="210" t="s">
        <v>841</v>
      </c>
      <c r="G226" s="207" t="s">
        <v>769</v>
      </c>
      <c r="H226" s="207">
        <v>177</v>
      </c>
      <c r="I226" s="188"/>
    </row>
    <row r="227" spans="1:9" s="184" customFormat="1" ht="49.5" x14ac:dyDescent="0.25">
      <c r="A227" s="290"/>
      <c r="B227" s="265"/>
      <c r="C227" s="257"/>
      <c r="D227" s="258"/>
      <c r="E227" s="257"/>
      <c r="F227" s="192" t="s">
        <v>844</v>
      </c>
      <c r="G227" s="207" t="s">
        <v>769</v>
      </c>
      <c r="H227" s="207">
        <v>178</v>
      </c>
      <c r="I227" s="188"/>
    </row>
    <row r="228" spans="1:9" s="184" customFormat="1" ht="23.25" customHeight="1" x14ac:dyDescent="0.25">
      <c r="A228" s="290"/>
      <c r="B228" s="265"/>
      <c r="C228" s="257"/>
      <c r="D228" s="258"/>
      <c r="E228" s="257"/>
      <c r="F228" s="192" t="s">
        <v>845</v>
      </c>
      <c r="G228" s="207" t="s">
        <v>769</v>
      </c>
      <c r="H228" s="207">
        <v>179</v>
      </c>
      <c r="I228" s="188"/>
    </row>
    <row r="229" spans="1:9" s="184" customFormat="1" ht="33" x14ac:dyDescent="0.25">
      <c r="A229" s="290"/>
      <c r="B229" s="265"/>
      <c r="C229" s="257"/>
      <c r="D229" s="208" t="s">
        <v>846</v>
      </c>
      <c r="E229" s="257" t="s">
        <v>486</v>
      </c>
      <c r="F229" s="192" t="s">
        <v>847</v>
      </c>
      <c r="G229" s="207" t="s">
        <v>769</v>
      </c>
      <c r="H229" s="207">
        <v>180</v>
      </c>
      <c r="I229" s="188"/>
    </row>
    <row r="230" spans="1:9" s="184" customFormat="1" ht="49.5" x14ac:dyDescent="0.25">
      <c r="A230" s="290"/>
      <c r="B230" s="265"/>
      <c r="C230" s="257"/>
      <c r="D230" s="208" t="s">
        <v>848</v>
      </c>
      <c r="E230" s="257"/>
      <c r="F230" s="192" t="s">
        <v>849</v>
      </c>
      <c r="G230" s="207" t="s">
        <v>769</v>
      </c>
      <c r="H230" s="207">
        <v>454</v>
      </c>
      <c r="I230" s="188"/>
    </row>
    <row r="231" spans="1:9" s="184" customFormat="1" ht="33" customHeight="1" x14ac:dyDescent="0.25">
      <c r="A231" s="290"/>
      <c r="B231" s="265"/>
      <c r="C231" s="257" t="s">
        <v>1488</v>
      </c>
      <c r="D231" s="258" t="s">
        <v>850</v>
      </c>
      <c r="E231" s="257" t="s">
        <v>486</v>
      </c>
      <c r="F231" s="192" t="s">
        <v>851</v>
      </c>
      <c r="G231" s="207" t="s">
        <v>769</v>
      </c>
      <c r="H231" s="207">
        <v>182</v>
      </c>
      <c r="I231" s="188"/>
    </row>
    <row r="232" spans="1:9" s="184" customFormat="1" ht="16.5" x14ac:dyDescent="0.25">
      <c r="A232" s="290"/>
      <c r="B232" s="265"/>
      <c r="C232" s="257"/>
      <c r="D232" s="258"/>
      <c r="E232" s="257"/>
      <c r="F232" s="192" t="s">
        <v>852</v>
      </c>
      <c r="G232" s="207" t="s">
        <v>769</v>
      </c>
      <c r="H232" s="207">
        <v>183</v>
      </c>
      <c r="I232" s="188"/>
    </row>
    <row r="233" spans="1:9" s="184" customFormat="1" ht="66" customHeight="1" x14ac:dyDescent="0.25">
      <c r="A233" s="290"/>
      <c r="B233" s="265"/>
      <c r="C233" s="264" t="s">
        <v>853</v>
      </c>
      <c r="D233" s="258" t="s">
        <v>854</v>
      </c>
      <c r="E233" s="257" t="s">
        <v>486</v>
      </c>
      <c r="F233" s="192" t="s">
        <v>855</v>
      </c>
      <c r="G233" s="207" t="s">
        <v>769</v>
      </c>
      <c r="H233" s="207">
        <v>184</v>
      </c>
      <c r="I233" s="188"/>
    </row>
    <row r="234" spans="1:9" s="184" customFormat="1" ht="49.5" x14ac:dyDescent="0.25">
      <c r="A234" s="290"/>
      <c r="B234" s="265"/>
      <c r="C234" s="264"/>
      <c r="D234" s="258"/>
      <c r="E234" s="257"/>
      <c r="F234" s="192" t="s">
        <v>856</v>
      </c>
      <c r="G234" s="207" t="s">
        <v>769</v>
      </c>
      <c r="H234" s="207">
        <v>185</v>
      </c>
      <c r="I234" s="188"/>
    </row>
    <row r="235" spans="1:9" s="184" customFormat="1" ht="33" x14ac:dyDescent="0.25">
      <c r="A235" s="290"/>
      <c r="B235" s="265"/>
      <c r="C235" s="209" t="s">
        <v>1489</v>
      </c>
      <c r="D235" s="208" t="s">
        <v>857</v>
      </c>
      <c r="E235" s="209" t="s">
        <v>486</v>
      </c>
      <c r="F235" s="192" t="s">
        <v>858</v>
      </c>
      <c r="G235" s="207" t="s">
        <v>769</v>
      </c>
      <c r="H235" s="207">
        <v>186</v>
      </c>
      <c r="I235" s="188"/>
    </row>
    <row r="236" spans="1:9" s="184" customFormat="1" ht="23.25" customHeight="1" x14ac:dyDescent="0.25">
      <c r="A236" s="290"/>
      <c r="B236" s="265"/>
      <c r="C236" s="264" t="s">
        <v>859</v>
      </c>
      <c r="D236" s="258" t="s">
        <v>860</v>
      </c>
      <c r="E236" s="257" t="s">
        <v>486</v>
      </c>
      <c r="F236" s="192" t="s">
        <v>861</v>
      </c>
      <c r="G236" s="207" t="s">
        <v>769</v>
      </c>
      <c r="H236" s="207">
        <v>187</v>
      </c>
      <c r="I236" s="188"/>
    </row>
    <row r="237" spans="1:9" s="184" customFormat="1" ht="16.5" x14ac:dyDescent="0.25">
      <c r="A237" s="290"/>
      <c r="B237" s="265"/>
      <c r="C237" s="264"/>
      <c r="D237" s="258"/>
      <c r="E237" s="257"/>
      <c r="F237" s="192" t="s">
        <v>862</v>
      </c>
      <c r="G237" s="207" t="s">
        <v>769</v>
      </c>
      <c r="H237" s="207">
        <v>188</v>
      </c>
      <c r="I237" s="188"/>
    </row>
    <row r="238" spans="1:9" s="184" customFormat="1" ht="16.5" x14ac:dyDescent="0.25">
      <c r="A238" s="290"/>
      <c r="B238" s="265"/>
      <c r="C238" s="264"/>
      <c r="D238" s="258"/>
      <c r="E238" s="257"/>
      <c r="F238" s="192" t="s">
        <v>863</v>
      </c>
      <c r="G238" s="207" t="s">
        <v>769</v>
      </c>
      <c r="H238" s="207">
        <v>189</v>
      </c>
      <c r="I238" s="188"/>
    </row>
    <row r="239" spans="1:9" s="184" customFormat="1" ht="33" x14ac:dyDescent="0.25">
      <c r="A239" s="290"/>
      <c r="B239" s="265"/>
      <c r="C239" s="264"/>
      <c r="D239" s="258"/>
      <c r="E239" s="257"/>
      <c r="F239" s="192" t="s">
        <v>864</v>
      </c>
      <c r="G239" s="207" t="s">
        <v>769</v>
      </c>
      <c r="H239" s="207">
        <v>190</v>
      </c>
      <c r="I239" s="188"/>
    </row>
    <row r="240" spans="1:9" s="184" customFormat="1" ht="33" x14ac:dyDescent="0.25">
      <c r="A240" s="290"/>
      <c r="B240" s="265"/>
      <c r="C240" s="264"/>
      <c r="D240" s="208" t="s">
        <v>865</v>
      </c>
      <c r="E240" s="209" t="s">
        <v>486</v>
      </c>
      <c r="F240" s="192" t="s">
        <v>866</v>
      </c>
      <c r="G240" s="207" t="s">
        <v>769</v>
      </c>
      <c r="H240" s="207">
        <v>191</v>
      </c>
      <c r="I240" s="188"/>
    </row>
    <row r="241" spans="1:9" s="184" customFormat="1" ht="33" x14ac:dyDescent="0.25">
      <c r="A241" s="290"/>
      <c r="B241" s="265"/>
      <c r="C241" s="264" t="s">
        <v>867</v>
      </c>
      <c r="D241" s="258" t="s">
        <v>868</v>
      </c>
      <c r="E241" s="257" t="s">
        <v>486</v>
      </c>
      <c r="F241" s="192" t="s">
        <v>869</v>
      </c>
      <c r="G241" s="207" t="s">
        <v>769</v>
      </c>
      <c r="H241" s="207">
        <v>192</v>
      </c>
      <c r="I241" s="188"/>
    </row>
    <row r="242" spans="1:9" s="184" customFormat="1" ht="16.5" x14ac:dyDescent="0.25">
      <c r="A242" s="290"/>
      <c r="B242" s="265"/>
      <c r="C242" s="264"/>
      <c r="D242" s="258"/>
      <c r="E242" s="257"/>
      <c r="F242" s="192" t="s">
        <v>861</v>
      </c>
      <c r="G242" s="207" t="s">
        <v>769</v>
      </c>
      <c r="H242" s="207">
        <v>193</v>
      </c>
      <c r="I242" s="188"/>
    </row>
    <row r="243" spans="1:9" s="184" customFormat="1" ht="33" x14ac:dyDescent="0.25">
      <c r="A243" s="290"/>
      <c r="B243" s="265"/>
      <c r="C243" s="264"/>
      <c r="D243" s="258"/>
      <c r="E243" s="257"/>
      <c r="F243" s="192" t="s">
        <v>870</v>
      </c>
      <c r="G243" s="207" t="s">
        <v>769</v>
      </c>
      <c r="H243" s="207">
        <v>194</v>
      </c>
      <c r="I243" s="188"/>
    </row>
    <row r="244" spans="1:9" s="184" customFormat="1" ht="33" x14ac:dyDescent="0.25">
      <c r="A244" s="290"/>
      <c r="B244" s="265"/>
      <c r="C244" s="264"/>
      <c r="D244" s="258"/>
      <c r="E244" s="257"/>
      <c r="F244" s="192" t="s">
        <v>871</v>
      </c>
      <c r="G244" s="207" t="s">
        <v>769</v>
      </c>
      <c r="H244" s="207">
        <v>195</v>
      </c>
      <c r="I244" s="188"/>
    </row>
    <row r="245" spans="1:9" s="184" customFormat="1" ht="33" x14ac:dyDescent="0.25">
      <c r="A245" s="290"/>
      <c r="B245" s="265"/>
      <c r="C245" s="264" t="s">
        <v>872</v>
      </c>
      <c r="D245" s="258" t="s">
        <v>873</v>
      </c>
      <c r="E245" s="257" t="s">
        <v>486</v>
      </c>
      <c r="F245" s="192" t="s">
        <v>874</v>
      </c>
      <c r="G245" s="207" t="s">
        <v>769</v>
      </c>
      <c r="H245" s="207">
        <v>196</v>
      </c>
      <c r="I245" s="188"/>
    </row>
    <row r="246" spans="1:9" s="184" customFormat="1" ht="49.5" x14ac:dyDescent="0.25">
      <c r="A246" s="290"/>
      <c r="B246" s="265"/>
      <c r="C246" s="264"/>
      <c r="D246" s="258"/>
      <c r="E246" s="257"/>
      <c r="F246" s="192" t="s">
        <v>875</v>
      </c>
      <c r="G246" s="207" t="s">
        <v>769</v>
      </c>
      <c r="H246" s="207">
        <v>197</v>
      </c>
      <c r="I246" s="188"/>
    </row>
    <row r="247" spans="1:9" s="184" customFormat="1" ht="49.5" x14ac:dyDescent="0.25">
      <c r="A247" s="290"/>
      <c r="B247" s="265"/>
      <c r="C247" s="209" t="s">
        <v>1490</v>
      </c>
      <c r="D247" s="208" t="s">
        <v>876</v>
      </c>
      <c r="E247" s="209" t="s">
        <v>486</v>
      </c>
      <c r="F247" s="192" t="s">
        <v>877</v>
      </c>
      <c r="G247" s="207" t="s">
        <v>769</v>
      </c>
      <c r="H247" s="207">
        <v>198</v>
      </c>
      <c r="I247" s="188"/>
    </row>
    <row r="248" spans="1:9" s="184" customFormat="1" ht="49.5" x14ac:dyDescent="0.25">
      <c r="A248" s="290"/>
      <c r="B248" s="265"/>
      <c r="C248" s="264" t="s">
        <v>878</v>
      </c>
      <c r="D248" s="208" t="s">
        <v>879</v>
      </c>
      <c r="E248" s="209" t="s">
        <v>486</v>
      </c>
      <c r="F248" s="192" t="s">
        <v>880</v>
      </c>
      <c r="G248" s="207" t="s">
        <v>769</v>
      </c>
      <c r="H248" s="207">
        <v>199</v>
      </c>
      <c r="I248" s="188"/>
    </row>
    <row r="249" spans="1:9" s="184" customFormat="1" ht="49.5" customHeight="1" x14ac:dyDescent="0.25">
      <c r="A249" s="290"/>
      <c r="B249" s="265"/>
      <c r="C249" s="264"/>
      <c r="D249" s="258" t="s">
        <v>881</v>
      </c>
      <c r="E249" s="257" t="s">
        <v>486</v>
      </c>
      <c r="F249" s="192" t="s">
        <v>882</v>
      </c>
      <c r="G249" s="207" t="s">
        <v>769</v>
      </c>
      <c r="H249" s="207">
        <v>200</v>
      </c>
      <c r="I249" s="188"/>
    </row>
    <row r="250" spans="1:9" s="184" customFormat="1" ht="49.5" x14ac:dyDescent="0.25">
      <c r="A250" s="290"/>
      <c r="B250" s="265"/>
      <c r="C250" s="264"/>
      <c r="D250" s="258"/>
      <c r="E250" s="257"/>
      <c r="F250" s="192" t="s">
        <v>883</v>
      </c>
      <c r="G250" s="207" t="s">
        <v>769</v>
      </c>
      <c r="H250" s="207">
        <v>201</v>
      </c>
      <c r="I250" s="188"/>
    </row>
    <row r="251" spans="1:9" s="184" customFormat="1" ht="49.5" x14ac:dyDescent="0.25">
      <c r="A251" s="290"/>
      <c r="B251" s="265"/>
      <c r="C251" s="264"/>
      <c r="D251" s="258" t="s">
        <v>884</v>
      </c>
      <c r="E251" s="257" t="s">
        <v>486</v>
      </c>
      <c r="F251" s="192" t="s">
        <v>885</v>
      </c>
      <c r="G251" s="207" t="s">
        <v>769</v>
      </c>
      <c r="H251" s="207">
        <v>202</v>
      </c>
      <c r="I251" s="188"/>
    </row>
    <row r="252" spans="1:9" s="184" customFormat="1" ht="16.5" x14ac:dyDescent="0.25">
      <c r="A252" s="290"/>
      <c r="B252" s="265"/>
      <c r="C252" s="264"/>
      <c r="D252" s="258"/>
      <c r="E252" s="257"/>
      <c r="F252" s="192" t="s">
        <v>804</v>
      </c>
      <c r="G252" s="207" t="s">
        <v>769</v>
      </c>
      <c r="H252" s="207">
        <v>203</v>
      </c>
      <c r="I252" s="188"/>
    </row>
    <row r="253" spans="1:9" s="184" customFormat="1" ht="33" x14ac:dyDescent="0.25">
      <c r="A253" s="290"/>
      <c r="B253" s="265"/>
      <c r="C253" s="211" t="s">
        <v>886</v>
      </c>
      <c r="D253" s="208" t="s">
        <v>887</v>
      </c>
      <c r="E253" s="209" t="s">
        <v>486</v>
      </c>
      <c r="F253" s="192" t="s">
        <v>888</v>
      </c>
      <c r="G253" s="207" t="s">
        <v>769</v>
      </c>
      <c r="H253" s="207">
        <v>204</v>
      </c>
      <c r="I253" s="188"/>
    </row>
    <row r="254" spans="1:9" s="184" customFormat="1" ht="33" x14ac:dyDescent="0.25">
      <c r="A254" s="290"/>
      <c r="B254" s="265"/>
      <c r="C254" s="211" t="s">
        <v>889</v>
      </c>
      <c r="D254" s="208" t="s">
        <v>890</v>
      </c>
      <c r="E254" s="209" t="s">
        <v>486</v>
      </c>
      <c r="F254" s="192" t="s">
        <v>891</v>
      </c>
      <c r="G254" s="207" t="s">
        <v>769</v>
      </c>
      <c r="H254" s="207">
        <v>205</v>
      </c>
      <c r="I254" s="188"/>
    </row>
    <row r="255" spans="1:9" s="184" customFormat="1" ht="49.5" x14ac:dyDescent="0.25">
      <c r="A255" s="290"/>
      <c r="B255" s="265"/>
      <c r="C255" s="264" t="s">
        <v>892</v>
      </c>
      <c r="D255" s="258" t="s">
        <v>893</v>
      </c>
      <c r="E255" s="257" t="s">
        <v>486</v>
      </c>
      <c r="F255" s="192" t="s">
        <v>894</v>
      </c>
      <c r="G255" s="207" t="s">
        <v>769</v>
      </c>
      <c r="H255" s="207">
        <v>206</v>
      </c>
      <c r="I255" s="188"/>
    </row>
    <row r="256" spans="1:9" s="184" customFormat="1" ht="33" x14ac:dyDescent="0.25">
      <c r="A256" s="290"/>
      <c r="B256" s="265"/>
      <c r="C256" s="264"/>
      <c r="D256" s="258"/>
      <c r="E256" s="257"/>
      <c r="F256" s="192" t="s">
        <v>895</v>
      </c>
      <c r="G256" s="207" t="s">
        <v>769</v>
      </c>
      <c r="H256" s="207">
        <v>207</v>
      </c>
      <c r="I256" s="188"/>
    </row>
    <row r="257" spans="1:9" s="184" customFormat="1" ht="33" x14ac:dyDescent="0.25">
      <c r="A257" s="290"/>
      <c r="B257" s="265"/>
      <c r="C257" s="264" t="s">
        <v>896</v>
      </c>
      <c r="D257" s="208" t="s">
        <v>897</v>
      </c>
      <c r="E257" s="209" t="s">
        <v>486</v>
      </c>
      <c r="F257" s="192" t="s">
        <v>898</v>
      </c>
      <c r="G257" s="207" t="s">
        <v>769</v>
      </c>
      <c r="H257" s="207">
        <v>208</v>
      </c>
      <c r="I257" s="188"/>
    </row>
    <row r="258" spans="1:9" s="184" customFormat="1" ht="49.5" x14ac:dyDescent="0.25">
      <c r="A258" s="290"/>
      <c r="B258" s="265"/>
      <c r="C258" s="264"/>
      <c r="D258" s="208" t="s">
        <v>899</v>
      </c>
      <c r="E258" s="209" t="s">
        <v>486</v>
      </c>
      <c r="F258" s="192" t="s">
        <v>885</v>
      </c>
      <c r="G258" s="207" t="s">
        <v>769</v>
      </c>
      <c r="H258" s="207">
        <v>209</v>
      </c>
      <c r="I258" s="188"/>
    </row>
    <row r="259" spans="1:9" s="184" customFormat="1" ht="33" customHeight="1" x14ac:dyDescent="0.25">
      <c r="A259" s="290"/>
      <c r="B259" s="265"/>
      <c r="C259" s="264" t="s">
        <v>900</v>
      </c>
      <c r="D259" s="258" t="s">
        <v>901</v>
      </c>
      <c r="E259" s="257" t="s">
        <v>486</v>
      </c>
      <c r="F259" s="192" t="s">
        <v>902</v>
      </c>
      <c r="G259" s="207" t="s">
        <v>769</v>
      </c>
      <c r="H259" s="207">
        <v>210</v>
      </c>
      <c r="I259" s="188"/>
    </row>
    <row r="260" spans="1:9" s="184" customFormat="1" ht="49.5" x14ac:dyDescent="0.25">
      <c r="A260" s="290"/>
      <c r="B260" s="265"/>
      <c r="C260" s="264"/>
      <c r="D260" s="258"/>
      <c r="E260" s="257"/>
      <c r="F260" s="192" t="s">
        <v>903</v>
      </c>
      <c r="G260" s="207" t="s">
        <v>769</v>
      </c>
      <c r="H260" s="207">
        <v>211</v>
      </c>
      <c r="I260" s="188"/>
    </row>
    <row r="261" spans="1:9" s="184" customFormat="1" ht="99" x14ac:dyDescent="0.25">
      <c r="A261" s="290"/>
      <c r="B261" s="265"/>
      <c r="C261" s="257" t="s">
        <v>1491</v>
      </c>
      <c r="D261" s="258" t="s">
        <v>904</v>
      </c>
      <c r="E261" s="257" t="s">
        <v>486</v>
      </c>
      <c r="F261" s="192" t="s">
        <v>905</v>
      </c>
      <c r="G261" s="207" t="s">
        <v>769</v>
      </c>
      <c r="H261" s="207">
        <v>212</v>
      </c>
      <c r="I261" s="188"/>
    </row>
    <row r="262" spans="1:9" s="184" customFormat="1" ht="16.5" x14ac:dyDescent="0.25">
      <c r="A262" s="290"/>
      <c r="B262" s="265"/>
      <c r="C262" s="257"/>
      <c r="D262" s="258"/>
      <c r="E262" s="257"/>
      <c r="F262" s="192" t="s">
        <v>906</v>
      </c>
      <c r="G262" s="207" t="s">
        <v>769</v>
      </c>
      <c r="H262" s="207">
        <v>213</v>
      </c>
      <c r="I262" s="188"/>
    </row>
    <row r="263" spans="1:9" s="184" customFormat="1" ht="16.5" x14ac:dyDescent="0.25">
      <c r="A263" s="290"/>
      <c r="B263" s="265"/>
      <c r="C263" s="257"/>
      <c r="D263" s="258"/>
      <c r="E263" s="257"/>
      <c r="F263" s="192" t="s">
        <v>804</v>
      </c>
      <c r="G263" s="207" t="s">
        <v>769</v>
      </c>
      <c r="H263" s="207">
        <v>214</v>
      </c>
      <c r="I263" s="188"/>
    </row>
    <row r="264" spans="1:9" s="184" customFormat="1" ht="23.25" customHeight="1" x14ac:dyDescent="0.25">
      <c r="A264" s="290"/>
      <c r="B264" s="265"/>
      <c r="C264" s="257" t="s">
        <v>1491</v>
      </c>
      <c r="D264" s="258" t="s">
        <v>907</v>
      </c>
      <c r="E264" s="257" t="s">
        <v>486</v>
      </c>
      <c r="F264" s="192" t="s">
        <v>908</v>
      </c>
      <c r="G264" s="207" t="s">
        <v>769</v>
      </c>
      <c r="H264" s="207">
        <v>215</v>
      </c>
      <c r="I264" s="188"/>
    </row>
    <row r="265" spans="1:9" s="184" customFormat="1" ht="16.5" x14ac:dyDescent="0.25">
      <c r="A265" s="290"/>
      <c r="B265" s="265"/>
      <c r="C265" s="257"/>
      <c r="D265" s="258"/>
      <c r="E265" s="257"/>
      <c r="F265" s="192" t="s">
        <v>909</v>
      </c>
      <c r="G265" s="207" t="s">
        <v>769</v>
      </c>
      <c r="H265" s="207">
        <v>216</v>
      </c>
      <c r="I265" s="188"/>
    </row>
    <row r="266" spans="1:9" s="184" customFormat="1" ht="66" x14ac:dyDescent="0.25">
      <c r="A266" s="290"/>
      <c r="B266" s="265"/>
      <c r="C266" s="209" t="s">
        <v>1492</v>
      </c>
      <c r="D266" s="208" t="s">
        <v>910</v>
      </c>
      <c r="E266" s="209" t="s">
        <v>486</v>
      </c>
      <c r="F266" s="192" t="s">
        <v>911</v>
      </c>
      <c r="G266" s="207" t="s">
        <v>769</v>
      </c>
      <c r="H266" s="207">
        <v>217</v>
      </c>
      <c r="I266" s="188"/>
    </row>
    <row r="267" spans="1:9" s="184" customFormat="1" ht="33" customHeight="1" x14ac:dyDescent="0.25">
      <c r="A267" s="290"/>
      <c r="B267" s="265"/>
      <c r="C267" s="257" t="s">
        <v>1493</v>
      </c>
      <c r="D267" s="258" t="s">
        <v>912</v>
      </c>
      <c r="E267" s="257" t="s">
        <v>486</v>
      </c>
      <c r="F267" s="192" t="s">
        <v>913</v>
      </c>
      <c r="G267" s="207" t="s">
        <v>769</v>
      </c>
      <c r="H267" s="207">
        <v>218</v>
      </c>
      <c r="I267" s="188"/>
    </row>
    <row r="268" spans="1:9" s="184" customFormat="1" ht="49.5" x14ac:dyDescent="0.25">
      <c r="A268" s="290"/>
      <c r="B268" s="265"/>
      <c r="C268" s="257"/>
      <c r="D268" s="258"/>
      <c r="E268" s="257"/>
      <c r="F268" s="192" t="s">
        <v>914</v>
      </c>
      <c r="G268" s="207" t="s">
        <v>769</v>
      </c>
      <c r="H268" s="207">
        <v>219</v>
      </c>
      <c r="I268" s="188"/>
    </row>
    <row r="269" spans="1:9" s="184" customFormat="1" ht="16.5" x14ac:dyDescent="0.25">
      <c r="A269" s="290"/>
      <c r="B269" s="265"/>
      <c r="C269" s="257"/>
      <c r="D269" s="258"/>
      <c r="E269" s="257"/>
      <c r="F269" s="192" t="s">
        <v>915</v>
      </c>
      <c r="G269" s="207" t="s">
        <v>769</v>
      </c>
      <c r="H269" s="207">
        <v>220</v>
      </c>
      <c r="I269" s="188"/>
    </row>
    <row r="270" spans="1:9" s="184" customFormat="1" ht="33" x14ac:dyDescent="0.25">
      <c r="A270" s="290"/>
      <c r="B270" s="265"/>
      <c r="C270" s="257"/>
      <c r="D270" s="258"/>
      <c r="E270" s="257"/>
      <c r="F270" s="192" t="s">
        <v>772</v>
      </c>
      <c r="G270" s="207" t="s">
        <v>769</v>
      </c>
      <c r="H270" s="207">
        <v>221</v>
      </c>
      <c r="I270" s="188"/>
    </row>
    <row r="271" spans="1:9" s="184" customFormat="1" ht="66" x14ac:dyDescent="0.25">
      <c r="A271" s="290"/>
      <c r="B271" s="265"/>
      <c r="C271" s="257"/>
      <c r="D271" s="258"/>
      <c r="E271" s="257"/>
      <c r="F271" s="192" t="s">
        <v>911</v>
      </c>
      <c r="G271" s="207" t="s">
        <v>769</v>
      </c>
      <c r="H271" s="207">
        <v>222</v>
      </c>
      <c r="I271" s="188"/>
    </row>
    <row r="272" spans="1:9" s="184" customFormat="1" ht="16.5" x14ac:dyDescent="0.25">
      <c r="A272" s="290"/>
      <c r="B272" s="265"/>
      <c r="C272" s="257"/>
      <c r="D272" s="258"/>
      <c r="E272" s="257"/>
      <c r="F272" s="192" t="s">
        <v>916</v>
      </c>
      <c r="G272" s="207" t="s">
        <v>769</v>
      </c>
      <c r="H272" s="207">
        <v>223</v>
      </c>
      <c r="I272" s="188"/>
    </row>
    <row r="273" spans="1:9" s="184" customFormat="1" ht="33" customHeight="1" x14ac:dyDescent="0.25">
      <c r="A273" s="290"/>
      <c r="B273" s="265" t="s">
        <v>917</v>
      </c>
      <c r="C273" s="257" t="s">
        <v>1494</v>
      </c>
      <c r="D273" s="257" t="s">
        <v>918</v>
      </c>
      <c r="E273" s="257" t="s">
        <v>486</v>
      </c>
      <c r="F273" s="192" t="s">
        <v>919</v>
      </c>
      <c r="G273" s="207" t="s">
        <v>920</v>
      </c>
      <c r="H273" s="207">
        <v>224</v>
      </c>
      <c r="I273" s="188"/>
    </row>
    <row r="274" spans="1:9" s="184" customFormat="1" ht="33" x14ac:dyDescent="0.25">
      <c r="A274" s="290"/>
      <c r="B274" s="265"/>
      <c r="C274" s="257"/>
      <c r="D274" s="257"/>
      <c r="E274" s="257"/>
      <c r="F274" s="192" t="s">
        <v>921</v>
      </c>
      <c r="G274" s="207" t="s">
        <v>920</v>
      </c>
      <c r="H274" s="207">
        <v>225</v>
      </c>
      <c r="I274" s="188"/>
    </row>
    <row r="275" spans="1:9" s="184" customFormat="1" ht="49.5" x14ac:dyDescent="0.25">
      <c r="A275" s="290"/>
      <c r="B275" s="265"/>
      <c r="C275" s="257"/>
      <c r="D275" s="257"/>
      <c r="E275" s="257"/>
      <c r="F275" s="192" t="s">
        <v>922</v>
      </c>
      <c r="G275" s="207" t="s">
        <v>920</v>
      </c>
      <c r="H275" s="207">
        <v>226</v>
      </c>
      <c r="I275" s="188"/>
    </row>
    <row r="276" spans="1:9" s="184" customFormat="1" ht="33" x14ac:dyDescent="0.25">
      <c r="A276" s="290"/>
      <c r="B276" s="265"/>
      <c r="C276" s="257"/>
      <c r="D276" s="257"/>
      <c r="E276" s="257"/>
      <c r="F276" s="192" t="s">
        <v>923</v>
      </c>
      <c r="G276" s="207" t="s">
        <v>920</v>
      </c>
      <c r="H276" s="207">
        <v>227</v>
      </c>
      <c r="I276" s="188"/>
    </row>
    <row r="277" spans="1:9" s="184" customFormat="1" ht="33" x14ac:dyDescent="0.25">
      <c r="A277" s="290"/>
      <c r="B277" s="265"/>
      <c r="C277" s="257"/>
      <c r="D277" s="257"/>
      <c r="E277" s="257"/>
      <c r="F277" s="192" t="s">
        <v>924</v>
      </c>
      <c r="G277" s="207" t="s">
        <v>920</v>
      </c>
      <c r="H277" s="207">
        <v>228</v>
      </c>
      <c r="I277" s="188"/>
    </row>
    <row r="278" spans="1:9" s="184" customFormat="1" ht="33" x14ac:dyDescent="0.25">
      <c r="A278" s="290"/>
      <c r="B278" s="265"/>
      <c r="C278" s="257"/>
      <c r="D278" s="257"/>
      <c r="E278" s="257"/>
      <c r="F278" s="192" t="s">
        <v>925</v>
      </c>
      <c r="G278" s="207" t="s">
        <v>920</v>
      </c>
      <c r="H278" s="207">
        <v>229</v>
      </c>
      <c r="I278" s="188"/>
    </row>
    <row r="279" spans="1:9" s="184" customFormat="1" ht="33" x14ac:dyDescent="0.25">
      <c r="A279" s="290"/>
      <c r="B279" s="265"/>
      <c r="C279" s="257"/>
      <c r="D279" s="257"/>
      <c r="E279" s="257"/>
      <c r="F279" s="192" t="s">
        <v>926</v>
      </c>
      <c r="G279" s="207" t="s">
        <v>920</v>
      </c>
      <c r="H279" s="207">
        <v>230</v>
      </c>
      <c r="I279" s="188"/>
    </row>
    <row r="280" spans="1:9" s="184" customFormat="1" ht="16.5" x14ac:dyDescent="0.25">
      <c r="A280" s="290"/>
      <c r="B280" s="265"/>
      <c r="C280" s="257"/>
      <c r="D280" s="257"/>
      <c r="E280" s="257"/>
      <c r="F280" s="192" t="s">
        <v>927</v>
      </c>
      <c r="G280" s="207" t="s">
        <v>920</v>
      </c>
      <c r="H280" s="207">
        <v>231</v>
      </c>
      <c r="I280" s="188"/>
    </row>
    <row r="281" spans="1:9" s="184" customFormat="1" ht="16.5" x14ac:dyDescent="0.25">
      <c r="A281" s="290"/>
      <c r="B281" s="265"/>
      <c r="C281" s="257"/>
      <c r="D281" s="257"/>
      <c r="E281" s="257"/>
      <c r="F281" s="192" t="s">
        <v>928</v>
      </c>
      <c r="G281" s="207" t="s">
        <v>920</v>
      </c>
      <c r="H281" s="207">
        <v>232</v>
      </c>
      <c r="I281" s="188"/>
    </row>
    <row r="282" spans="1:9" s="184" customFormat="1" ht="16.5" x14ac:dyDescent="0.25">
      <c r="A282" s="290"/>
      <c r="B282" s="265"/>
      <c r="C282" s="257"/>
      <c r="D282" s="257"/>
      <c r="E282" s="257"/>
      <c r="F282" s="192" t="s">
        <v>929</v>
      </c>
      <c r="G282" s="207" t="s">
        <v>920</v>
      </c>
      <c r="H282" s="207">
        <v>233</v>
      </c>
      <c r="I282" s="188"/>
    </row>
    <row r="283" spans="1:9" s="184" customFormat="1" ht="33" x14ac:dyDescent="0.25">
      <c r="A283" s="290"/>
      <c r="B283" s="265"/>
      <c r="C283" s="257"/>
      <c r="D283" s="257"/>
      <c r="E283" s="257"/>
      <c r="F283" s="192" t="s">
        <v>930</v>
      </c>
      <c r="G283" s="207" t="s">
        <v>920</v>
      </c>
      <c r="H283" s="207">
        <v>234</v>
      </c>
      <c r="I283" s="188"/>
    </row>
    <row r="284" spans="1:9" s="184" customFormat="1" ht="33" x14ac:dyDescent="0.25">
      <c r="A284" s="290"/>
      <c r="B284" s="265"/>
      <c r="C284" s="257"/>
      <c r="D284" s="257"/>
      <c r="E284" s="257"/>
      <c r="F284" s="192" t="s">
        <v>931</v>
      </c>
      <c r="G284" s="207" t="s">
        <v>920</v>
      </c>
      <c r="H284" s="207">
        <v>235</v>
      </c>
      <c r="I284" s="188"/>
    </row>
    <row r="285" spans="1:9" s="184" customFormat="1" ht="49.5" x14ac:dyDescent="0.25">
      <c r="A285" s="290"/>
      <c r="B285" s="265"/>
      <c r="C285" s="257"/>
      <c r="D285" s="257"/>
      <c r="E285" s="257"/>
      <c r="F285" s="192" t="s">
        <v>932</v>
      </c>
      <c r="G285" s="207" t="s">
        <v>920</v>
      </c>
      <c r="H285" s="207">
        <v>236</v>
      </c>
      <c r="I285" s="188"/>
    </row>
    <row r="286" spans="1:9" s="184" customFormat="1" ht="49.5" x14ac:dyDescent="0.25">
      <c r="A286" s="290"/>
      <c r="B286" s="265"/>
      <c r="C286" s="257"/>
      <c r="D286" s="257"/>
      <c r="E286" s="257"/>
      <c r="F286" s="192" t="s">
        <v>933</v>
      </c>
      <c r="G286" s="207" t="s">
        <v>920</v>
      </c>
      <c r="H286" s="207">
        <v>237</v>
      </c>
      <c r="I286" s="188"/>
    </row>
    <row r="287" spans="1:9" s="184" customFormat="1" ht="33" x14ac:dyDescent="0.25">
      <c r="A287" s="290"/>
      <c r="B287" s="265"/>
      <c r="C287" s="257"/>
      <c r="D287" s="257"/>
      <c r="E287" s="257"/>
      <c r="F287" s="192" t="s">
        <v>934</v>
      </c>
      <c r="G287" s="207" t="s">
        <v>920</v>
      </c>
      <c r="H287" s="207">
        <v>238</v>
      </c>
      <c r="I287" s="188"/>
    </row>
    <row r="288" spans="1:9" s="184" customFormat="1" ht="49.5" x14ac:dyDescent="0.25">
      <c r="A288" s="290"/>
      <c r="B288" s="265"/>
      <c r="C288" s="257"/>
      <c r="D288" s="257"/>
      <c r="E288" s="257"/>
      <c r="F288" s="192" t="s">
        <v>935</v>
      </c>
      <c r="G288" s="207" t="s">
        <v>920</v>
      </c>
      <c r="H288" s="207">
        <v>239</v>
      </c>
      <c r="I288" s="188"/>
    </row>
    <row r="289" spans="1:9" s="184" customFormat="1" ht="16.5" x14ac:dyDescent="0.25">
      <c r="A289" s="290"/>
      <c r="B289" s="265"/>
      <c r="C289" s="257"/>
      <c r="D289" s="257"/>
      <c r="E289" s="257"/>
      <c r="F289" s="192" t="s">
        <v>936</v>
      </c>
      <c r="G289" s="207" t="s">
        <v>920</v>
      </c>
      <c r="H289" s="207">
        <v>240</v>
      </c>
      <c r="I289" s="188"/>
    </row>
    <row r="290" spans="1:9" s="184" customFormat="1" ht="33" x14ac:dyDescent="0.25">
      <c r="A290" s="290"/>
      <c r="B290" s="265"/>
      <c r="C290" s="257"/>
      <c r="D290" s="257"/>
      <c r="E290" s="257"/>
      <c r="F290" s="192" t="s">
        <v>937</v>
      </c>
      <c r="G290" s="207" t="s">
        <v>920</v>
      </c>
      <c r="H290" s="207">
        <v>241</v>
      </c>
      <c r="I290" s="188"/>
    </row>
    <row r="291" spans="1:9" s="184" customFormat="1" ht="33" x14ac:dyDescent="0.25">
      <c r="A291" s="290"/>
      <c r="B291" s="265"/>
      <c r="C291" s="257"/>
      <c r="D291" s="257"/>
      <c r="E291" s="257"/>
      <c r="F291" s="192" t="s">
        <v>938</v>
      </c>
      <c r="G291" s="207" t="s">
        <v>920</v>
      </c>
      <c r="H291" s="207">
        <v>242</v>
      </c>
      <c r="I291" s="188"/>
    </row>
    <row r="292" spans="1:9" s="184" customFormat="1" ht="33" x14ac:dyDescent="0.25">
      <c r="A292" s="290"/>
      <c r="B292" s="265"/>
      <c r="C292" s="257"/>
      <c r="D292" s="257"/>
      <c r="E292" s="257"/>
      <c r="F292" s="192" t="s">
        <v>939</v>
      </c>
      <c r="G292" s="207" t="s">
        <v>920</v>
      </c>
      <c r="H292" s="207">
        <v>243</v>
      </c>
      <c r="I292" s="188"/>
    </row>
    <row r="293" spans="1:9" s="184" customFormat="1" ht="33" x14ac:dyDescent="0.25">
      <c r="A293" s="290"/>
      <c r="B293" s="265"/>
      <c r="C293" s="257"/>
      <c r="D293" s="257"/>
      <c r="E293" s="257"/>
      <c r="F293" s="192" t="s">
        <v>940</v>
      </c>
      <c r="G293" s="207" t="s">
        <v>920</v>
      </c>
      <c r="H293" s="207">
        <v>244</v>
      </c>
      <c r="I293" s="188"/>
    </row>
    <row r="294" spans="1:9" s="184" customFormat="1" ht="33" customHeight="1" x14ac:dyDescent="0.25">
      <c r="A294" s="290"/>
      <c r="B294" s="265"/>
      <c r="C294" s="264" t="s">
        <v>941</v>
      </c>
      <c r="D294" s="258" t="s">
        <v>942</v>
      </c>
      <c r="E294" s="257" t="s">
        <v>486</v>
      </c>
      <c r="F294" s="192" t="s">
        <v>943</v>
      </c>
      <c r="G294" s="207" t="s">
        <v>920</v>
      </c>
      <c r="H294" s="207">
        <v>245</v>
      </c>
      <c r="I294" s="188"/>
    </row>
    <row r="295" spans="1:9" s="184" customFormat="1" ht="49.5" x14ac:dyDescent="0.25">
      <c r="A295" s="290"/>
      <c r="B295" s="265"/>
      <c r="C295" s="264"/>
      <c r="D295" s="258"/>
      <c r="E295" s="257"/>
      <c r="F295" s="192" t="s">
        <v>944</v>
      </c>
      <c r="G295" s="207" t="s">
        <v>920</v>
      </c>
      <c r="H295" s="207">
        <v>246</v>
      </c>
      <c r="I295" s="188"/>
    </row>
    <row r="296" spans="1:9" s="184" customFormat="1" ht="33" x14ac:dyDescent="0.25">
      <c r="A296" s="290"/>
      <c r="B296" s="265"/>
      <c r="C296" s="264"/>
      <c r="D296" s="258"/>
      <c r="E296" s="257"/>
      <c r="F296" s="192" t="s">
        <v>945</v>
      </c>
      <c r="G296" s="207" t="s">
        <v>920</v>
      </c>
      <c r="H296" s="207">
        <v>247</v>
      </c>
      <c r="I296" s="188"/>
    </row>
    <row r="297" spans="1:9" s="184" customFormat="1" ht="49.5" customHeight="1" x14ac:dyDescent="0.25">
      <c r="A297" s="290"/>
      <c r="B297" s="265"/>
      <c r="C297" s="264" t="s">
        <v>946</v>
      </c>
      <c r="D297" s="257" t="s">
        <v>947</v>
      </c>
      <c r="E297" s="257" t="s">
        <v>486</v>
      </c>
      <c r="F297" s="192" t="s">
        <v>948</v>
      </c>
      <c r="G297" s="207" t="s">
        <v>920</v>
      </c>
      <c r="H297" s="207">
        <v>248</v>
      </c>
      <c r="I297" s="188"/>
    </row>
    <row r="298" spans="1:9" s="184" customFormat="1" ht="33" x14ac:dyDescent="0.25">
      <c r="A298" s="290"/>
      <c r="B298" s="265"/>
      <c r="C298" s="264"/>
      <c r="D298" s="257"/>
      <c r="E298" s="257"/>
      <c r="F298" s="192" t="s">
        <v>949</v>
      </c>
      <c r="G298" s="207" t="s">
        <v>920</v>
      </c>
      <c r="H298" s="207">
        <v>249</v>
      </c>
      <c r="I298" s="188"/>
    </row>
    <row r="299" spans="1:9" s="184" customFormat="1" ht="49.5" x14ac:dyDescent="0.25">
      <c r="A299" s="290"/>
      <c r="B299" s="265"/>
      <c r="C299" s="264"/>
      <c r="D299" s="257"/>
      <c r="E299" s="257"/>
      <c r="F299" s="192" t="s">
        <v>950</v>
      </c>
      <c r="G299" s="207" t="s">
        <v>920</v>
      </c>
      <c r="H299" s="207">
        <v>250</v>
      </c>
      <c r="I299" s="188"/>
    </row>
    <row r="300" spans="1:9" s="184" customFormat="1" ht="33" x14ac:dyDescent="0.25">
      <c r="A300" s="290"/>
      <c r="B300" s="265"/>
      <c r="C300" s="264"/>
      <c r="D300" s="257"/>
      <c r="E300" s="257"/>
      <c r="F300" s="192" t="s">
        <v>951</v>
      </c>
      <c r="G300" s="207" t="s">
        <v>920</v>
      </c>
      <c r="H300" s="207">
        <v>251</v>
      </c>
      <c r="I300" s="188"/>
    </row>
    <row r="301" spans="1:9" s="184" customFormat="1" ht="33" customHeight="1" x14ac:dyDescent="0.25">
      <c r="A301" s="290"/>
      <c r="B301" s="265"/>
      <c r="C301" s="264"/>
      <c r="D301" s="257"/>
      <c r="E301" s="257"/>
      <c r="F301" s="192" t="s">
        <v>952</v>
      </c>
      <c r="G301" s="207" t="s">
        <v>920</v>
      </c>
      <c r="H301" s="207">
        <v>252</v>
      </c>
      <c r="I301" s="188"/>
    </row>
    <row r="302" spans="1:9" s="184" customFormat="1" ht="33" customHeight="1" x14ac:dyDescent="0.25">
      <c r="A302" s="290"/>
      <c r="B302" s="265"/>
      <c r="C302" s="264"/>
      <c r="D302" s="257"/>
      <c r="E302" s="257"/>
      <c r="F302" s="192" t="s">
        <v>953</v>
      </c>
      <c r="G302" s="207" t="s">
        <v>920</v>
      </c>
      <c r="H302" s="207">
        <v>253</v>
      </c>
      <c r="I302" s="188"/>
    </row>
    <row r="303" spans="1:9" s="184" customFormat="1" ht="33" x14ac:dyDescent="0.25">
      <c r="A303" s="290"/>
      <c r="B303" s="265"/>
      <c r="C303" s="264"/>
      <c r="D303" s="257"/>
      <c r="E303" s="257"/>
      <c r="F303" s="192" t="s">
        <v>954</v>
      </c>
      <c r="G303" s="207" t="s">
        <v>920</v>
      </c>
      <c r="H303" s="207">
        <v>254</v>
      </c>
      <c r="I303" s="188"/>
    </row>
    <row r="304" spans="1:9" s="184" customFormat="1" ht="49.5" x14ac:dyDescent="0.25">
      <c r="A304" s="290"/>
      <c r="B304" s="265"/>
      <c r="C304" s="264"/>
      <c r="D304" s="257"/>
      <c r="E304" s="257"/>
      <c r="F304" s="192" t="s">
        <v>955</v>
      </c>
      <c r="G304" s="207" t="s">
        <v>920</v>
      </c>
      <c r="H304" s="207">
        <v>255</v>
      </c>
      <c r="I304" s="188"/>
    </row>
    <row r="305" spans="1:9" s="184" customFormat="1" ht="49.5" x14ac:dyDescent="0.25">
      <c r="A305" s="290"/>
      <c r="B305" s="265"/>
      <c r="C305" s="264"/>
      <c r="D305" s="257"/>
      <c r="E305" s="257"/>
      <c r="F305" s="192" t="s">
        <v>956</v>
      </c>
      <c r="G305" s="207" t="s">
        <v>920</v>
      </c>
      <c r="H305" s="207">
        <v>256</v>
      </c>
      <c r="I305" s="188"/>
    </row>
    <row r="306" spans="1:9" s="184" customFormat="1" ht="49.5" x14ac:dyDescent="0.25">
      <c r="A306" s="290"/>
      <c r="B306" s="265"/>
      <c r="C306" s="264"/>
      <c r="D306" s="257"/>
      <c r="E306" s="257"/>
      <c r="F306" s="192" t="s">
        <v>957</v>
      </c>
      <c r="G306" s="207" t="s">
        <v>920</v>
      </c>
      <c r="H306" s="207">
        <v>257</v>
      </c>
      <c r="I306" s="188"/>
    </row>
    <row r="307" spans="1:9" s="184" customFormat="1" ht="33" x14ac:dyDescent="0.25">
      <c r="A307" s="290"/>
      <c r="B307" s="265"/>
      <c r="C307" s="264"/>
      <c r="D307" s="257"/>
      <c r="E307" s="257"/>
      <c r="F307" s="192" t="s">
        <v>958</v>
      </c>
      <c r="G307" s="207" t="s">
        <v>920</v>
      </c>
      <c r="H307" s="207">
        <v>258</v>
      </c>
      <c r="I307" s="188"/>
    </row>
    <row r="308" spans="1:9" s="184" customFormat="1" ht="49.5" x14ac:dyDescent="0.25">
      <c r="A308" s="290"/>
      <c r="B308" s="265"/>
      <c r="C308" s="264"/>
      <c r="D308" s="257"/>
      <c r="E308" s="257"/>
      <c r="F308" s="192" t="s">
        <v>959</v>
      </c>
      <c r="G308" s="207" t="s">
        <v>920</v>
      </c>
      <c r="H308" s="207">
        <v>259</v>
      </c>
      <c r="I308" s="188"/>
    </row>
    <row r="309" spans="1:9" s="184" customFormat="1" ht="33" x14ac:dyDescent="0.25">
      <c r="A309" s="290"/>
      <c r="B309" s="265"/>
      <c r="C309" s="264"/>
      <c r="D309" s="257"/>
      <c r="E309" s="257"/>
      <c r="F309" s="192" t="s">
        <v>960</v>
      </c>
      <c r="G309" s="207" t="s">
        <v>920</v>
      </c>
      <c r="H309" s="207">
        <v>260</v>
      </c>
      <c r="I309" s="188"/>
    </row>
    <row r="310" spans="1:9" s="184" customFormat="1" ht="33" x14ac:dyDescent="0.25">
      <c r="A310" s="290"/>
      <c r="B310" s="265"/>
      <c r="C310" s="264"/>
      <c r="D310" s="257"/>
      <c r="E310" s="257"/>
      <c r="F310" s="192" t="s">
        <v>961</v>
      </c>
      <c r="G310" s="207" t="s">
        <v>920</v>
      </c>
      <c r="H310" s="207">
        <v>261</v>
      </c>
      <c r="I310" s="188"/>
    </row>
    <row r="311" spans="1:9" s="184" customFormat="1" ht="33" x14ac:dyDescent="0.25">
      <c r="A311" s="290"/>
      <c r="B311" s="265"/>
      <c r="C311" s="264"/>
      <c r="D311" s="257"/>
      <c r="E311" s="257"/>
      <c r="F311" s="192" t="s">
        <v>962</v>
      </c>
      <c r="G311" s="207" t="s">
        <v>920</v>
      </c>
      <c r="H311" s="207">
        <v>262</v>
      </c>
      <c r="I311" s="188"/>
    </row>
    <row r="312" spans="1:9" s="184" customFormat="1" ht="33" x14ac:dyDescent="0.25">
      <c r="A312" s="290"/>
      <c r="B312" s="265"/>
      <c r="C312" s="264"/>
      <c r="D312" s="257"/>
      <c r="E312" s="257"/>
      <c r="F312" s="192" t="s">
        <v>963</v>
      </c>
      <c r="G312" s="207" t="s">
        <v>920</v>
      </c>
      <c r="H312" s="207">
        <v>263</v>
      </c>
      <c r="I312" s="188"/>
    </row>
    <row r="313" spans="1:9" s="184" customFormat="1" ht="16.5" x14ac:dyDescent="0.25">
      <c r="A313" s="290"/>
      <c r="B313" s="265"/>
      <c r="C313" s="264"/>
      <c r="D313" s="257"/>
      <c r="E313" s="257"/>
      <c r="F313" s="192" t="s">
        <v>964</v>
      </c>
      <c r="G313" s="207" t="s">
        <v>920</v>
      </c>
      <c r="H313" s="207">
        <v>264</v>
      </c>
      <c r="I313" s="188"/>
    </row>
    <row r="314" spans="1:9" s="184" customFormat="1" ht="33" x14ac:dyDescent="0.25">
      <c r="A314" s="290"/>
      <c r="B314" s="265"/>
      <c r="C314" s="264"/>
      <c r="D314" s="257"/>
      <c r="E314" s="257"/>
      <c r="F314" s="192" t="s">
        <v>965</v>
      </c>
      <c r="G314" s="207" t="s">
        <v>920</v>
      </c>
      <c r="H314" s="207">
        <v>265</v>
      </c>
      <c r="I314" s="188"/>
    </row>
    <row r="315" spans="1:9" s="184" customFormat="1" ht="49.5" x14ac:dyDescent="0.25">
      <c r="A315" s="290"/>
      <c r="B315" s="265"/>
      <c r="C315" s="211" t="s">
        <v>966</v>
      </c>
      <c r="D315" s="208" t="s">
        <v>967</v>
      </c>
      <c r="E315" s="209" t="s">
        <v>486</v>
      </c>
      <c r="F315" s="192" t="s">
        <v>968</v>
      </c>
      <c r="G315" s="207" t="s">
        <v>920</v>
      </c>
      <c r="H315" s="207">
        <v>266</v>
      </c>
      <c r="I315" s="188"/>
    </row>
    <row r="316" spans="1:9" s="184" customFormat="1" ht="33" customHeight="1" x14ac:dyDescent="0.25">
      <c r="A316" s="290"/>
      <c r="B316" s="265"/>
      <c r="C316" s="257" t="s">
        <v>1495</v>
      </c>
      <c r="D316" s="257" t="s">
        <v>969</v>
      </c>
      <c r="E316" s="257" t="s">
        <v>486</v>
      </c>
      <c r="F316" s="192" t="s">
        <v>970</v>
      </c>
      <c r="G316" s="207" t="s">
        <v>920</v>
      </c>
      <c r="H316" s="207">
        <v>267</v>
      </c>
      <c r="I316" s="188"/>
    </row>
    <row r="317" spans="1:9" s="184" customFormat="1" ht="66" x14ac:dyDescent="0.25">
      <c r="A317" s="290"/>
      <c r="B317" s="265"/>
      <c r="C317" s="257"/>
      <c r="D317" s="257"/>
      <c r="E317" s="257"/>
      <c r="F317" s="192" t="s">
        <v>971</v>
      </c>
      <c r="G317" s="207" t="s">
        <v>920</v>
      </c>
      <c r="H317" s="207">
        <v>268</v>
      </c>
      <c r="I317" s="188"/>
    </row>
    <row r="318" spans="1:9" s="184" customFormat="1" ht="82.5" x14ac:dyDescent="0.25">
      <c r="A318" s="290"/>
      <c r="B318" s="265"/>
      <c r="C318" s="257"/>
      <c r="D318" s="257"/>
      <c r="E318" s="257"/>
      <c r="F318" s="192" t="s">
        <v>972</v>
      </c>
      <c r="G318" s="207" t="s">
        <v>920</v>
      </c>
      <c r="H318" s="207">
        <v>269</v>
      </c>
      <c r="I318" s="188"/>
    </row>
    <row r="319" spans="1:9" s="184" customFormat="1" ht="66" x14ac:dyDescent="0.25">
      <c r="A319" s="290"/>
      <c r="B319" s="265"/>
      <c r="C319" s="257"/>
      <c r="D319" s="257"/>
      <c r="E319" s="257"/>
      <c r="F319" s="192" t="s">
        <v>973</v>
      </c>
      <c r="G319" s="207" t="s">
        <v>920</v>
      </c>
      <c r="H319" s="207">
        <v>270</v>
      </c>
      <c r="I319" s="188"/>
    </row>
    <row r="320" spans="1:9" s="184" customFormat="1" ht="82.5" x14ac:dyDescent="0.25">
      <c r="A320" s="290"/>
      <c r="B320" s="265"/>
      <c r="C320" s="257"/>
      <c r="D320" s="257"/>
      <c r="E320" s="257"/>
      <c r="F320" s="192" t="s">
        <v>974</v>
      </c>
      <c r="G320" s="207" t="s">
        <v>920</v>
      </c>
      <c r="H320" s="207">
        <v>271</v>
      </c>
      <c r="I320" s="188"/>
    </row>
    <row r="321" spans="1:9" s="184" customFormat="1" ht="66" x14ac:dyDescent="0.25">
      <c r="A321" s="290"/>
      <c r="B321" s="265"/>
      <c r="C321" s="257"/>
      <c r="D321" s="257"/>
      <c r="E321" s="257"/>
      <c r="F321" s="192" t="s">
        <v>975</v>
      </c>
      <c r="G321" s="207" t="s">
        <v>920</v>
      </c>
      <c r="H321" s="207">
        <v>272</v>
      </c>
      <c r="I321" s="188"/>
    </row>
    <row r="322" spans="1:9" s="184" customFormat="1" ht="82.5" x14ac:dyDescent="0.25">
      <c r="A322" s="290"/>
      <c r="B322" s="265"/>
      <c r="C322" s="257"/>
      <c r="D322" s="257"/>
      <c r="E322" s="257"/>
      <c r="F322" s="192" t="s">
        <v>976</v>
      </c>
      <c r="G322" s="207" t="s">
        <v>920</v>
      </c>
      <c r="H322" s="207">
        <v>273</v>
      </c>
      <c r="I322" s="188"/>
    </row>
    <row r="323" spans="1:9" s="184" customFormat="1" ht="49.5" customHeight="1" x14ac:dyDescent="0.25">
      <c r="A323" s="290"/>
      <c r="B323" s="265"/>
      <c r="C323" s="257"/>
      <c r="D323" s="257"/>
      <c r="E323" s="257"/>
      <c r="F323" s="192" t="s">
        <v>977</v>
      </c>
      <c r="G323" s="207" t="s">
        <v>920</v>
      </c>
      <c r="H323" s="207">
        <v>274</v>
      </c>
      <c r="I323" s="188"/>
    </row>
    <row r="324" spans="1:9" s="184" customFormat="1" ht="66" x14ac:dyDescent="0.25">
      <c r="A324" s="290"/>
      <c r="B324" s="265"/>
      <c r="C324" s="257"/>
      <c r="D324" s="257"/>
      <c r="E324" s="257"/>
      <c r="F324" s="192" t="s">
        <v>978</v>
      </c>
      <c r="G324" s="207" t="s">
        <v>920</v>
      </c>
      <c r="H324" s="207">
        <v>275</v>
      </c>
      <c r="I324" s="188"/>
    </row>
    <row r="325" spans="1:9" s="184" customFormat="1" ht="33" customHeight="1" x14ac:dyDescent="0.25">
      <c r="A325" s="290"/>
      <c r="B325" s="265"/>
      <c r="C325" s="257"/>
      <c r="D325" s="258" t="s">
        <v>979</v>
      </c>
      <c r="E325" s="257" t="s">
        <v>486</v>
      </c>
      <c r="F325" s="192" t="s">
        <v>980</v>
      </c>
      <c r="G325" s="207" t="s">
        <v>920</v>
      </c>
      <c r="H325" s="207">
        <v>276</v>
      </c>
      <c r="I325" s="188"/>
    </row>
    <row r="326" spans="1:9" s="184" customFormat="1" ht="33" x14ac:dyDescent="0.25">
      <c r="A326" s="290"/>
      <c r="B326" s="265"/>
      <c r="C326" s="257"/>
      <c r="D326" s="258"/>
      <c r="E326" s="257"/>
      <c r="F326" s="192" t="s">
        <v>981</v>
      </c>
      <c r="G326" s="207" t="s">
        <v>920</v>
      </c>
      <c r="H326" s="207">
        <v>277</v>
      </c>
      <c r="I326" s="188"/>
    </row>
    <row r="327" spans="1:9" s="184" customFormat="1" ht="33" x14ac:dyDescent="0.25">
      <c r="A327" s="290"/>
      <c r="B327" s="265"/>
      <c r="C327" s="257"/>
      <c r="D327" s="258"/>
      <c r="E327" s="257"/>
      <c r="F327" s="192" t="s">
        <v>982</v>
      </c>
      <c r="G327" s="207" t="s">
        <v>920</v>
      </c>
      <c r="H327" s="207">
        <v>278</v>
      </c>
      <c r="I327" s="188"/>
    </row>
    <row r="328" spans="1:9" s="184" customFormat="1" ht="33" x14ac:dyDescent="0.25">
      <c r="A328" s="290"/>
      <c r="B328" s="265"/>
      <c r="C328" s="257"/>
      <c r="D328" s="258"/>
      <c r="E328" s="257"/>
      <c r="F328" s="192" t="s">
        <v>983</v>
      </c>
      <c r="G328" s="207" t="s">
        <v>920</v>
      </c>
      <c r="H328" s="207">
        <v>279</v>
      </c>
      <c r="I328" s="188"/>
    </row>
    <row r="329" spans="1:9" s="184" customFormat="1" ht="16.5" x14ac:dyDescent="0.25">
      <c r="A329" s="290"/>
      <c r="B329" s="265"/>
      <c r="C329" s="257"/>
      <c r="D329" s="258"/>
      <c r="E329" s="257"/>
      <c r="F329" s="192" t="s">
        <v>984</v>
      </c>
      <c r="G329" s="207" t="s">
        <v>920</v>
      </c>
      <c r="H329" s="207">
        <v>280</v>
      </c>
      <c r="I329" s="188"/>
    </row>
    <row r="330" spans="1:9" s="184" customFormat="1" ht="33" x14ac:dyDescent="0.25">
      <c r="A330" s="290"/>
      <c r="B330" s="265"/>
      <c r="C330" s="257"/>
      <c r="D330" s="258"/>
      <c r="E330" s="257"/>
      <c r="F330" s="192" t="s">
        <v>985</v>
      </c>
      <c r="G330" s="207" t="s">
        <v>920</v>
      </c>
      <c r="H330" s="207">
        <v>281</v>
      </c>
      <c r="I330" s="188"/>
    </row>
    <row r="331" spans="1:9" s="184" customFormat="1" ht="33" x14ac:dyDescent="0.25">
      <c r="A331" s="290"/>
      <c r="B331" s="265"/>
      <c r="C331" s="257"/>
      <c r="D331" s="258"/>
      <c r="E331" s="257"/>
      <c r="F331" s="192" t="s">
        <v>986</v>
      </c>
      <c r="G331" s="207" t="s">
        <v>920</v>
      </c>
      <c r="H331" s="207">
        <v>282</v>
      </c>
      <c r="I331" s="188"/>
    </row>
    <row r="332" spans="1:9" s="184" customFormat="1" ht="16.5" x14ac:dyDescent="0.25">
      <c r="A332" s="290"/>
      <c r="B332" s="265"/>
      <c r="C332" s="257"/>
      <c r="D332" s="258"/>
      <c r="E332" s="257"/>
      <c r="F332" s="192" t="s">
        <v>987</v>
      </c>
      <c r="G332" s="207" t="s">
        <v>920</v>
      </c>
      <c r="H332" s="207">
        <v>283</v>
      </c>
      <c r="I332" s="188"/>
    </row>
    <row r="333" spans="1:9" s="184" customFormat="1" ht="16.5" x14ac:dyDescent="0.25">
      <c r="A333" s="290"/>
      <c r="B333" s="265"/>
      <c r="C333" s="257"/>
      <c r="D333" s="258"/>
      <c r="E333" s="257"/>
      <c r="F333" s="192" t="s">
        <v>988</v>
      </c>
      <c r="G333" s="207" t="s">
        <v>920</v>
      </c>
      <c r="H333" s="207">
        <v>284</v>
      </c>
      <c r="I333" s="188"/>
    </row>
    <row r="334" spans="1:9" s="184" customFormat="1" ht="33" x14ac:dyDescent="0.25">
      <c r="A334" s="290"/>
      <c r="B334" s="265"/>
      <c r="C334" s="257"/>
      <c r="D334" s="258"/>
      <c r="E334" s="257"/>
      <c r="F334" s="192" t="s">
        <v>989</v>
      </c>
      <c r="G334" s="207" t="s">
        <v>920</v>
      </c>
      <c r="H334" s="207">
        <v>285</v>
      </c>
      <c r="I334" s="188"/>
    </row>
    <row r="335" spans="1:9" s="184" customFormat="1" ht="33" x14ac:dyDescent="0.25">
      <c r="A335" s="290"/>
      <c r="B335" s="265"/>
      <c r="C335" s="257"/>
      <c r="D335" s="258"/>
      <c r="E335" s="257"/>
      <c r="F335" s="192" t="s">
        <v>990</v>
      </c>
      <c r="G335" s="207" t="s">
        <v>920</v>
      </c>
      <c r="H335" s="207">
        <v>286</v>
      </c>
      <c r="I335" s="188"/>
    </row>
    <row r="336" spans="1:9" s="184" customFormat="1" ht="49.5" x14ac:dyDescent="0.25">
      <c r="A336" s="290"/>
      <c r="B336" s="265"/>
      <c r="C336" s="211" t="s">
        <v>991</v>
      </c>
      <c r="D336" s="208" t="s">
        <v>992</v>
      </c>
      <c r="E336" s="209" t="s">
        <v>486</v>
      </c>
      <c r="F336" s="192" t="s">
        <v>993</v>
      </c>
      <c r="G336" s="207" t="s">
        <v>920</v>
      </c>
      <c r="H336" s="207">
        <v>287</v>
      </c>
      <c r="I336" s="188"/>
    </row>
    <row r="337" spans="1:9" s="184" customFormat="1" ht="23.25" customHeight="1" x14ac:dyDescent="0.25">
      <c r="A337" s="290"/>
      <c r="B337" s="265"/>
      <c r="C337" s="257" t="s">
        <v>1496</v>
      </c>
      <c r="D337" s="258" t="s">
        <v>994</v>
      </c>
      <c r="E337" s="257" t="s">
        <v>486</v>
      </c>
      <c r="F337" s="192" t="s">
        <v>995</v>
      </c>
      <c r="G337" s="207" t="s">
        <v>920</v>
      </c>
      <c r="H337" s="207">
        <v>288</v>
      </c>
      <c r="I337" s="188"/>
    </row>
    <row r="338" spans="1:9" s="184" customFormat="1" ht="33" x14ac:dyDescent="0.25">
      <c r="A338" s="290"/>
      <c r="B338" s="265"/>
      <c r="C338" s="257"/>
      <c r="D338" s="258"/>
      <c r="E338" s="257"/>
      <c r="F338" s="192" t="s">
        <v>996</v>
      </c>
      <c r="G338" s="207" t="s">
        <v>920</v>
      </c>
      <c r="H338" s="207">
        <v>289</v>
      </c>
      <c r="I338" s="188"/>
    </row>
    <row r="339" spans="1:9" s="184" customFormat="1" ht="16.5" x14ac:dyDescent="0.25">
      <c r="A339" s="290"/>
      <c r="B339" s="265"/>
      <c r="C339" s="257"/>
      <c r="D339" s="258"/>
      <c r="E339" s="257"/>
      <c r="F339" s="192" t="s">
        <v>997</v>
      </c>
      <c r="G339" s="207" t="s">
        <v>920</v>
      </c>
      <c r="H339" s="207">
        <v>290</v>
      </c>
      <c r="I339" s="188"/>
    </row>
    <row r="340" spans="1:9" s="184" customFormat="1" ht="33" x14ac:dyDescent="0.25">
      <c r="A340" s="290"/>
      <c r="B340" s="265"/>
      <c r="C340" s="257"/>
      <c r="D340" s="258"/>
      <c r="E340" s="257"/>
      <c r="F340" s="192" t="s">
        <v>998</v>
      </c>
      <c r="G340" s="207" t="s">
        <v>920</v>
      </c>
      <c r="H340" s="207">
        <v>291</v>
      </c>
      <c r="I340" s="188"/>
    </row>
    <row r="341" spans="1:9" s="184" customFormat="1" ht="33" x14ac:dyDescent="0.25">
      <c r="A341" s="290"/>
      <c r="B341" s="265"/>
      <c r="C341" s="257"/>
      <c r="D341" s="258"/>
      <c r="E341" s="257"/>
      <c r="F341" s="192" t="s">
        <v>999</v>
      </c>
      <c r="G341" s="207" t="s">
        <v>920</v>
      </c>
      <c r="H341" s="207">
        <v>292</v>
      </c>
      <c r="I341" s="188"/>
    </row>
    <row r="342" spans="1:9" s="184" customFormat="1" ht="33" x14ac:dyDescent="0.25">
      <c r="A342" s="290"/>
      <c r="B342" s="265"/>
      <c r="C342" s="257"/>
      <c r="D342" s="258"/>
      <c r="E342" s="257"/>
      <c r="F342" s="192" t="s">
        <v>1000</v>
      </c>
      <c r="G342" s="207" t="s">
        <v>920</v>
      </c>
      <c r="H342" s="207">
        <v>293</v>
      </c>
      <c r="I342" s="188"/>
    </row>
    <row r="343" spans="1:9" s="184" customFormat="1" ht="33" x14ac:dyDescent="0.25">
      <c r="A343" s="290"/>
      <c r="B343" s="265"/>
      <c r="C343" s="257"/>
      <c r="D343" s="258"/>
      <c r="E343" s="257"/>
      <c r="F343" s="192" t="s">
        <v>1001</v>
      </c>
      <c r="G343" s="207" t="s">
        <v>920</v>
      </c>
      <c r="H343" s="207">
        <v>294</v>
      </c>
      <c r="I343" s="188"/>
    </row>
    <row r="344" spans="1:9" s="184" customFormat="1" ht="33" x14ac:dyDescent="0.25">
      <c r="A344" s="290"/>
      <c r="B344" s="265"/>
      <c r="C344" s="257"/>
      <c r="D344" s="258"/>
      <c r="E344" s="257"/>
      <c r="F344" s="192" t="s">
        <v>1002</v>
      </c>
      <c r="G344" s="207" t="s">
        <v>920</v>
      </c>
      <c r="H344" s="207">
        <v>295</v>
      </c>
      <c r="I344" s="188"/>
    </row>
    <row r="345" spans="1:9" s="184" customFormat="1" ht="16.5" x14ac:dyDescent="0.25">
      <c r="A345" s="290"/>
      <c r="B345" s="265"/>
      <c r="C345" s="257"/>
      <c r="D345" s="258"/>
      <c r="E345" s="257"/>
      <c r="F345" s="192" t="s">
        <v>1003</v>
      </c>
      <c r="G345" s="207" t="s">
        <v>920</v>
      </c>
      <c r="H345" s="207">
        <v>296</v>
      </c>
      <c r="I345" s="188"/>
    </row>
    <row r="346" spans="1:9" s="184" customFormat="1" ht="33" x14ac:dyDescent="0.25">
      <c r="A346" s="290"/>
      <c r="B346" s="265"/>
      <c r="C346" s="257"/>
      <c r="D346" s="258"/>
      <c r="E346" s="257"/>
      <c r="F346" s="192" t="s">
        <v>1004</v>
      </c>
      <c r="G346" s="207" t="s">
        <v>920</v>
      </c>
      <c r="H346" s="207">
        <v>297</v>
      </c>
      <c r="I346" s="188"/>
    </row>
    <row r="347" spans="1:9" s="184" customFormat="1" ht="16.5" x14ac:dyDescent="0.25">
      <c r="A347" s="290"/>
      <c r="B347" s="265"/>
      <c r="C347" s="257"/>
      <c r="D347" s="258"/>
      <c r="E347" s="257"/>
      <c r="F347" s="192" t="s">
        <v>1005</v>
      </c>
      <c r="G347" s="207" t="s">
        <v>920</v>
      </c>
      <c r="H347" s="207">
        <v>298</v>
      </c>
      <c r="I347" s="188"/>
    </row>
    <row r="348" spans="1:9" s="184" customFormat="1" ht="16.5" x14ac:dyDescent="0.25">
      <c r="A348" s="290"/>
      <c r="B348" s="265"/>
      <c r="C348" s="257"/>
      <c r="D348" s="258"/>
      <c r="E348" s="257"/>
      <c r="F348" s="192" t="s">
        <v>1006</v>
      </c>
      <c r="G348" s="207" t="s">
        <v>920</v>
      </c>
      <c r="H348" s="207">
        <v>299</v>
      </c>
      <c r="I348" s="188"/>
    </row>
    <row r="349" spans="1:9" s="184" customFormat="1" ht="49.5" x14ac:dyDescent="0.25">
      <c r="A349" s="290"/>
      <c r="B349" s="265"/>
      <c r="C349" s="264" t="s">
        <v>1007</v>
      </c>
      <c r="D349" s="258" t="s">
        <v>1008</v>
      </c>
      <c r="E349" s="257" t="s">
        <v>486</v>
      </c>
      <c r="F349" s="192" t="s">
        <v>1009</v>
      </c>
      <c r="G349" s="207" t="s">
        <v>920</v>
      </c>
      <c r="H349" s="207">
        <v>300</v>
      </c>
      <c r="I349" s="188"/>
    </row>
    <row r="350" spans="1:9" s="184" customFormat="1" ht="115.5" customHeight="1" x14ac:dyDescent="0.25">
      <c r="A350" s="290"/>
      <c r="B350" s="265"/>
      <c r="C350" s="264"/>
      <c r="D350" s="258"/>
      <c r="E350" s="257"/>
      <c r="F350" s="192" t="s">
        <v>1010</v>
      </c>
      <c r="G350" s="207" t="s">
        <v>920</v>
      </c>
      <c r="H350" s="207">
        <v>301</v>
      </c>
      <c r="I350" s="188"/>
    </row>
    <row r="351" spans="1:9" s="184" customFormat="1" ht="33" x14ac:dyDescent="0.25">
      <c r="A351" s="290"/>
      <c r="B351" s="265"/>
      <c r="C351" s="264"/>
      <c r="D351" s="258"/>
      <c r="E351" s="257"/>
      <c r="F351" s="192" t="s">
        <v>1011</v>
      </c>
      <c r="G351" s="207" t="s">
        <v>920</v>
      </c>
      <c r="H351" s="207">
        <v>302</v>
      </c>
      <c r="I351" s="188"/>
    </row>
    <row r="352" spans="1:9" s="184" customFormat="1" ht="66" x14ac:dyDescent="0.25">
      <c r="A352" s="290"/>
      <c r="B352" s="265"/>
      <c r="C352" s="209" t="s">
        <v>1497</v>
      </c>
      <c r="D352" s="208" t="s">
        <v>1012</v>
      </c>
      <c r="E352" s="209" t="s">
        <v>486</v>
      </c>
      <c r="F352" s="192" t="s">
        <v>1013</v>
      </c>
      <c r="G352" s="207" t="s">
        <v>920</v>
      </c>
      <c r="H352" s="207">
        <v>303</v>
      </c>
      <c r="I352" s="188"/>
    </row>
    <row r="353" spans="1:9" s="184" customFormat="1" ht="49.5" x14ac:dyDescent="0.25">
      <c r="A353" s="290"/>
      <c r="B353" s="265"/>
      <c r="C353" s="209" t="s">
        <v>1498</v>
      </c>
      <c r="D353" s="208" t="s">
        <v>904</v>
      </c>
      <c r="E353" s="209" t="s">
        <v>486</v>
      </c>
      <c r="F353" s="192" t="s">
        <v>1014</v>
      </c>
      <c r="G353" s="207" t="s">
        <v>920</v>
      </c>
      <c r="H353" s="207">
        <v>304</v>
      </c>
      <c r="I353" s="188"/>
    </row>
    <row r="354" spans="1:9" s="184" customFormat="1" ht="33" customHeight="1" x14ac:dyDescent="0.25">
      <c r="A354" s="290"/>
      <c r="B354" s="265"/>
      <c r="C354" s="257" t="s">
        <v>1499</v>
      </c>
      <c r="D354" s="258" t="s">
        <v>1015</v>
      </c>
      <c r="E354" s="257" t="s">
        <v>486</v>
      </c>
      <c r="F354" s="192" t="s">
        <v>1016</v>
      </c>
      <c r="G354" s="207" t="s">
        <v>920</v>
      </c>
      <c r="H354" s="207">
        <v>305</v>
      </c>
      <c r="I354" s="188"/>
    </row>
    <row r="355" spans="1:9" s="184" customFormat="1" ht="33" x14ac:dyDescent="0.25">
      <c r="A355" s="290"/>
      <c r="B355" s="265"/>
      <c r="C355" s="257"/>
      <c r="D355" s="258"/>
      <c r="E355" s="257"/>
      <c r="F355" s="192" t="s">
        <v>1017</v>
      </c>
      <c r="G355" s="207" t="s">
        <v>920</v>
      </c>
      <c r="H355" s="207">
        <v>306</v>
      </c>
      <c r="I355" s="188"/>
    </row>
    <row r="356" spans="1:9" s="184" customFormat="1" ht="33" x14ac:dyDescent="0.25">
      <c r="A356" s="290"/>
      <c r="B356" s="265"/>
      <c r="C356" s="257"/>
      <c r="D356" s="258"/>
      <c r="E356" s="257"/>
      <c r="F356" s="192" t="s">
        <v>1018</v>
      </c>
      <c r="G356" s="207" t="s">
        <v>920</v>
      </c>
      <c r="H356" s="207">
        <v>307</v>
      </c>
      <c r="I356" s="188"/>
    </row>
    <row r="357" spans="1:9" s="184" customFormat="1" ht="16.5" x14ac:dyDescent="0.25">
      <c r="A357" s="290"/>
      <c r="B357" s="265"/>
      <c r="C357" s="257"/>
      <c r="D357" s="258"/>
      <c r="E357" s="257"/>
      <c r="F357" s="192" t="s">
        <v>1019</v>
      </c>
      <c r="G357" s="207" t="s">
        <v>920</v>
      </c>
      <c r="H357" s="207">
        <v>308</v>
      </c>
      <c r="I357" s="188"/>
    </row>
    <row r="358" spans="1:9" s="184" customFormat="1" ht="49.5" x14ac:dyDescent="0.25">
      <c r="A358" s="290"/>
      <c r="B358" s="265"/>
      <c r="C358" s="287" t="s">
        <v>1500</v>
      </c>
      <c r="D358" s="287" t="s">
        <v>1020</v>
      </c>
      <c r="E358" s="287" t="s">
        <v>486</v>
      </c>
      <c r="F358" s="192" t="s">
        <v>1021</v>
      </c>
      <c r="G358" s="207" t="s">
        <v>920</v>
      </c>
      <c r="H358" s="207">
        <v>309</v>
      </c>
      <c r="I358" s="188"/>
    </row>
    <row r="359" spans="1:9" s="184" customFormat="1" ht="33" x14ac:dyDescent="0.25">
      <c r="A359" s="290"/>
      <c r="B359" s="265"/>
      <c r="C359" s="288"/>
      <c r="D359" s="288"/>
      <c r="E359" s="288"/>
      <c r="F359" s="192" t="s">
        <v>1022</v>
      </c>
      <c r="G359" s="207" t="s">
        <v>920</v>
      </c>
      <c r="H359" s="207">
        <v>310</v>
      </c>
      <c r="I359" s="188"/>
    </row>
    <row r="360" spans="1:9" s="184" customFormat="1" ht="33" x14ac:dyDescent="0.25">
      <c r="A360" s="290"/>
      <c r="B360" s="265"/>
      <c r="C360" s="288"/>
      <c r="D360" s="288"/>
      <c r="E360" s="288"/>
      <c r="F360" s="192" t="s">
        <v>1023</v>
      </c>
      <c r="G360" s="207" t="s">
        <v>920</v>
      </c>
      <c r="H360" s="207">
        <v>311</v>
      </c>
      <c r="I360" s="188"/>
    </row>
    <row r="361" spans="1:9" s="184" customFormat="1" ht="33" x14ac:dyDescent="0.25">
      <c r="A361" s="290"/>
      <c r="B361" s="265"/>
      <c r="C361" s="288"/>
      <c r="D361" s="288"/>
      <c r="E361" s="288"/>
      <c r="F361" s="192" t="s">
        <v>1024</v>
      </c>
      <c r="G361" s="207" t="s">
        <v>920</v>
      </c>
      <c r="H361" s="207">
        <v>312</v>
      </c>
      <c r="I361" s="188"/>
    </row>
    <row r="362" spans="1:9" s="184" customFormat="1" ht="49.5" x14ac:dyDescent="0.25">
      <c r="A362" s="290"/>
      <c r="B362" s="265"/>
      <c r="C362" s="288"/>
      <c r="D362" s="288"/>
      <c r="E362" s="288"/>
      <c r="F362" s="192" t="s">
        <v>933</v>
      </c>
      <c r="G362" s="207" t="s">
        <v>920</v>
      </c>
      <c r="H362" s="207">
        <v>314</v>
      </c>
      <c r="I362" s="188"/>
    </row>
    <row r="363" spans="1:9" s="184" customFormat="1" ht="82.5" x14ac:dyDescent="0.25">
      <c r="A363" s="290"/>
      <c r="B363" s="265"/>
      <c r="C363" s="289"/>
      <c r="D363" s="289"/>
      <c r="E363" s="289"/>
      <c r="F363" s="192" t="s">
        <v>2651</v>
      </c>
      <c r="G363" s="207" t="s">
        <v>920</v>
      </c>
      <c r="H363" s="207">
        <v>575</v>
      </c>
      <c r="I363" s="188"/>
    </row>
    <row r="364" spans="1:9" s="184" customFormat="1" ht="49.5" x14ac:dyDescent="0.25">
      <c r="A364" s="290"/>
      <c r="B364" s="265"/>
      <c r="C364" s="264" t="s">
        <v>1025</v>
      </c>
      <c r="D364" s="208" t="s">
        <v>1026</v>
      </c>
      <c r="E364" s="209" t="s">
        <v>486</v>
      </c>
      <c r="F364" s="192" t="s">
        <v>1027</v>
      </c>
      <c r="G364" s="207" t="s">
        <v>920</v>
      </c>
      <c r="H364" s="207">
        <v>315</v>
      </c>
      <c r="I364" s="188"/>
    </row>
    <row r="365" spans="1:9" s="184" customFormat="1" ht="82.5" customHeight="1" x14ac:dyDescent="0.25">
      <c r="A365" s="290"/>
      <c r="B365" s="265"/>
      <c r="C365" s="264"/>
      <c r="D365" s="208" t="s">
        <v>1028</v>
      </c>
      <c r="E365" s="209" t="s">
        <v>486</v>
      </c>
      <c r="F365" s="192" t="s">
        <v>1029</v>
      </c>
      <c r="G365" s="207" t="s">
        <v>920</v>
      </c>
      <c r="H365" s="207">
        <v>316</v>
      </c>
      <c r="I365" s="188"/>
    </row>
    <row r="366" spans="1:9" s="184" customFormat="1" ht="82.5" x14ac:dyDescent="0.25">
      <c r="A366" s="290"/>
      <c r="B366" s="265"/>
      <c r="C366" s="209" t="s">
        <v>1501</v>
      </c>
      <c r="D366" s="208" t="s">
        <v>1030</v>
      </c>
      <c r="E366" s="209" t="s">
        <v>486</v>
      </c>
      <c r="F366" s="192" t="s">
        <v>1031</v>
      </c>
      <c r="G366" s="207" t="s">
        <v>920</v>
      </c>
      <c r="H366" s="207">
        <v>317</v>
      </c>
      <c r="I366" s="188"/>
    </row>
    <row r="367" spans="1:9" s="184" customFormat="1" ht="49.5" x14ac:dyDescent="0.25">
      <c r="A367" s="290"/>
      <c r="B367" s="265"/>
      <c r="C367" s="264" t="s">
        <v>1032</v>
      </c>
      <c r="D367" s="258" t="s">
        <v>1033</v>
      </c>
      <c r="E367" s="257" t="s">
        <v>486</v>
      </c>
      <c r="F367" s="192" t="s">
        <v>1034</v>
      </c>
      <c r="G367" s="207" t="s">
        <v>920</v>
      </c>
      <c r="H367" s="207">
        <v>318</v>
      </c>
      <c r="I367" s="188"/>
    </row>
    <row r="368" spans="1:9" s="184" customFormat="1" ht="82.5" x14ac:dyDescent="0.25">
      <c r="A368" s="290"/>
      <c r="B368" s="265"/>
      <c r="C368" s="264"/>
      <c r="D368" s="258"/>
      <c r="E368" s="257"/>
      <c r="F368" s="192" t="s">
        <v>1035</v>
      </c>
      <c r="G368" s="207" t="s">
        <v>920</v>
      </c>
      <c r="H368" s="207">
        <v>319</v>
      </c>
      <c r="I368" s="188"/>
    </row>
    <row r="369" spans="1:9" s="184" customFormat="1" ht="49.5" x14ac:dyDescent="0.25">
      <c r="A369" s="290"/>
      <c r="B369" s="265"/>
      <c r="C369" s="264"/>
      <c r="D369" s="258"/>
      <c r="E369" s="257"/>
      <c r="F369" s="192" t="s">
        <v>1036</v>
      </c>
      <c r="G369" s="207" t="s">
        <v>920</v>
      </c>
      <c r="H369" s="207">
        <v>320</v>
      </c>
      <c r="I369" s="188"/>
    </row>
    <row r="370" spans="1:9" s="184" customFormat="1" ht="33" x14ac:dyDescent="0.25">
      <c r="A370" s="290"/>
      <c r="B370" s="265"/>
      <c r="C370" s="264"/>
      <c r="D370" s="258"/>
      <c r="E370" s="257"/>
      <c r="F370" s="192" t="s">
        <v>1037</v>
      </c>
      <c r="G370" s="207" t="s">
        <v>920</v>
      </c>
      <c r="H370" s="207">
        <v>321</v>
      </c>
      <c r="I370" s="188"/>
    </row>
    <row r="371" spans="1:9" s="184" customFormat="1" ht="49.5" customHeight="1" x14ac:dyDescent="0.25">
      <c r="A371" s="290"/>
      <c r="B371" s="265"/>
      <c r="C371" s="211" t="s">
        <v>859</v>
      </c>
      <c r="D371" s="208" t="s">
        <v>1038</v>
      </c>
      <c r="E371" s="209" t="s">
        <v>486</v>
      </c>
      <c r="F371" s="192" t="s">
        <v>1039</v>
      </c>
      <c r="G371" s="207" t="s">
        <v>920</v>
      </c>
      <c r="H371" s="207">
        <v>322</v>
      </c>
      <c r="I371" s="188"/>
    </row>
    <row r="372" spans="1:9" s="184" customFormat="1" ht="49.5" x14ac:dyDescent="0.25">
      <c r="A372" s="290"/>
      <c r="B372" s="265"/>
      <c r="C372" s="264" t="s">
        <v>867</v>
      </c>
      <c r="D372" s="258" t="s">
        <v>1040</v>
      </c>
      <c r="E372" s="257" t="s">
        <v>486</v>
      </c>
      <c r="F372" s="192" t="s">
        <v>1041</v>
      </c>
      <c r="G372" s="207" t="s">
        <v>920</v>
      </c>
      <c r="H372" s="207">
        <v>323</v>
      </c>
      <c r="I372" s="188"/>
    </row>
    <row r="373" spans="1:9" s="184" customFormat="1" ht="16.5" x14ac:dyDescent="0.25">
      <c r="A373" s="290"/>
      <c r="B373" s="265"/>
      <c r="C373" s="264"/>
      <c r="D373" s="258"/>
      <c r="E373" s="257"/>
      <c r="F373" s="192" t="s">
        <v>1042</v>
      </c>
      <c r="G373" s="207" t="s">
        <v>920</v>
      </c>
      <c r="H373" s="207">
        <v>324</v>
      </c>
      <c r="I373" s="188"/>
    </row>
    <row r="374" spans="1:9" s="184" customFormat="1" ht="33" customHeight="1" x14ac:dyDescent="0.25">
      <c r="A374" s="290"/>
      <c r="B374" s="265"/>
      <c r="C374" s="264"/>
      <c r="D374" s="258"/>
      <c r="E374" s="257"/>
      <c r="F374" s="192" t="s">
        <v>1043</v>
      </c>
      <c r="G374" s="207" t="s">
        <v>920</v>
      </c>
      <c r="H374" s="207">
        <v>325</v>
      </c>
      <c r="I374" s="188"/>
    </row>
    <row r="375" spans="1:9" s="184" customFormat="1" ht="33" x14ac:dyDescent="0.25">
      <c r="A375" s="290"/>
      <c r="B375" s="265"/>
      <c r="C375" s="264" t="s">
        <v>872</v>
      </c>
      <c r="D375" s="258" t="s">
        <v>1044</v>
      </c>
      <c r="E375" s="257" t="s">
        <v>486</v>
      </c>
      <c r="F375" s="192" t="s">
        <v>1045</v>
      </c>
      <c r="G375" s="207" t="s">
        <v>920</v>
      </c>
      <c r="H375" s="207">
        <v>326</v>
      </c>
      <c r="I375" s="188"/>
    </row>
    <row r="376" spans="1:9" s="184" customFormat="1" ht="66" x14ac:dyDescent="0.25">
      <c r="A376" s="290"/>
      <c r="B376" s="265"/>
      <c r="C376" s="264"/>
      <c r="D376" s="258"/>
      <c r="E376" s="257"/>
      <c r="F376" s="192" t="s">
        <v>1046</v>
      </c>
      <c r="G376" s="207" t="s">
        <v>920</v>
      </c>
      <c r="H376" s="207">
        <v>327</v>
      </c>
      <c r="I376" s="188"/>
    </row>
    <row r="377" spans="1:9" s="184" customFormat="1" ht="66" x14ac:dyDescent="0.25">
      <c r="A377" s="290"/>
      <c r="B377" s="265"/>
      <c r="C377" s="264"/>
      <c r="D377" s="258"/>
      <c r="E377" s="257"/>
      <c r="F377" s="192" t="s">
        <v>1047</v>
      </c>
      <c r="G377" s="207" t="s">
        <v>920</v>
      </c>
      <c r="H377" s="207">
        <v>328</v>
      </c>
      <c r="I377" s="188"/>
    </row>
    <row r="378" spans="1:9" s="184" customFormat="1" ht="33" x14ac:dyDescent="0.25">
      <c r="A378" s="290"/>
      <c r="B378" s="265"/>
      <c r="C378" s="264"/>
      <c r="D378" s="258"/>
      <c r="E378" s="257"/>
      <c r="F378" s="192" t="s">
        <v>1048</v>
      </c>
      <c r="G378" s="207" t="s">
        <v>920</v>
      </c>
      <c r="H378" s="207">
        <v>329</v>
      </c>
      <c r="I378" s="188"/>
    </row>
    <row r="379" spans="1:9" s="184" customFormat="1" ht="23.25" customHeight="1" x14ac:dyDescent="0.25">
      <c r="A379" s="290"/>
      <c r="B379" s="265"/>
      <c r="C379" s="264"/>
      <c r="D379" s="258"/>
      <c r="E379" s="257"/>
      <c r="F379" s="192" t="s">
        <v>1049</v>
      </c>
      <c r="G379" s="207" t="s">
        <v>920</v>
      </c>
      <c r="H379" s="207">
        <v>330</v>
      </c>
      <c r="I379" s="188"/>
    </row>
    <row r="380" spans="1:9" s="184" customFormat="1" ht="16.5" x14ac:dyDescent="0.25">
      <c r="A380" s="290"/>
      <c r="B380" s="265"/>
      <c r="C380" s="257" t="s">
        <v>1502</v>
      </c>
      <c r="D380" s="258" t="s">
        <v>1050</v>
      </c>
      <c r="E380" s="257" t="s">
        <v>486</v>
      </c>
      <c r="F380" s="192" t="s">
        <v>1051</v>
      </c>
      <c r="G380" s="207" t="s">
        <v>920</v>
      </c>
      <c r="H380" s="207">
        <v>331</v>
      </c>
      <c r="I380" s="188"/>
    </row>
    <row r="381" spans="1:9" s="184" customFormat="1" ht="33" x14ac:dyDescent="0.25">
      <c r="A381" s="290"/>
      <c r="B381" s="265"/>
      <c r="C381" s="257"/>
      <c r="D381" s="258"/>
      <c r="E381" s="257"/>
      <c r="F381" s="192" t="s">
        <v>1052</v>
      </c>
      <c r="G381" s="207" t="s">
        <v>920</v>
      </c>
      <c r="H381" s="207">
        <v>332</v>
      </c>
      <c r="I381" s="188"/>
    </row>
    <row r="382" spans="1:9" s="184" customFormat="1" ht="33" customHeight="1" x14ac:dyDescent="0.25">
      <c r="A382" s="290"/>
      <c r="B382" s="265"/>
      <c r="C382" s="211" t="s">
        <v>889</v>
      </c>
      <c r="D382" s="208" t="s">
        <v>1053</v>
      </c>
      <c r="E382" s="209" t="s">
        <v>486</v>
      </c>
      <c r="F382" s="192" t="s">
        <v>1054</v>
      </c>
      <c r="G382" s="207" t="s">
        <v>920</v>
      </c>
      <c r="H382" s="207">
        <v>333</v>
      </c>
      <c r="I382" s="188"/>
    </row>
    <row r="383" spans="1:9" s="184" customFormat="1" ht="33" x14ac:dyDescent="0.25">
      <c r="A383" s="290"/>
      <c r="B383" s="265"/>
      <c r="C383" s="211" t="s">
        <v>878</v>
      </c>
      <c r="D383" s="208" t="s">
        <v>1055</v>
      </c>
      <c r="E383" s="209" t="s">
        <v>486</v>
      </c>
      <c r="F383" s="192" t="s">
        <v>1056</v>
      </c>
      <c r="G383" s="207" t="s">
        <v>920</v>
      </c>
      <c r="H383" s="207">
        <v>334</v>
      </c>
      <c r="I383" s="188"/>
    </row>
    <row r="384" spans="1:9" s="184" customFormat="1" ht="33" x14ac:dyDescent="0.25">
      <c r="A384" s="290"/>
      <c r="B384" s="265"/>
      <c r="C384" s="211" t="s">
        <v>886</v>
      </c>
      <c r="D384" s="208" t="s">
        <v>1057</v>
      </c>
      <c r="E384" s="209" t="s">
        <v>486</v>
      </c>
      <c r="F384" s="192" t="s">
        <v>1058</v>
      </c>
      <c r="G384" s="207" t="s">
        <v>920</v>
      </c>
      <c r="H384" s="207">
        <v>335</v>
      </c>
      <c r="I384" s="188"/>
    </row>
    <row r="385" spans="1:9" s="184" customFormat="1" ht="23.25" customHeight="1" x14ac:dyDescent="0.25">
      <c r="A385" s="290"/>
      <c r="B385" s="265"/>
      <c r="C385" s="264" t="s">
        <v>892</v>
      </c>
      <c r="D385" s="208" t="s">
        <v>1059</v>
      </c>
      <c r="E385" s="209" t="s">
        <v>486</v>
      </c>
      <c r="F385" s="192" t="s">
        <v>1060</v>
      </c>
      <c r="G385" s="207" t="s">
        <v>920</v>
      </c>
      <c r="H385" s="207">
        <v>336</v>
      </c>
      <c r="I385" s="188"/>
    </row>
    <row r="386" spans="1:9" s="184" customFormat="1" ht="16.5" x14ac:dyDescent="0.25">
      <c r="A386" s="290"/>
      <c r="B386" s="265"/>
      <c r="C386" s="264"/>
      <c r="D386" s="258" t="s">
        <v>1061</v>
      </c>
      <c r="E386" s="257" t="s">
        <v>486</v>
      </c>
      <c r="F386" s="192" t="s">
        <v>1062</v>
      </c>
      <c r="G386" s="207" t="s">
        <v>920</v>
      </c>
      <c r="H386" s="207">
        <v>337</v>
      </c>
      <c r="I386" s="188"/>
    </row>
    <row r="387" spans="1:9" s="184" customFormat="1" ht="49.5" x14ac:dyDescent="0.25">
      <c r="A387" s="290"/>
      <c r="B387" s="265"/>
      <c r="C387" s="264"/>
      <c r="D387" s="258"/>
      <c r="E387" s="257"/>
      <c r="F387" s="192" t="s">
        <v>1063</v>
      </c>
      <c r="G387" s="207" t="s">
        <v>920</v>
      </c>
      <c r="H387" s="207">
        <v>338</v>
      </c>
      <c r="I387" s="188"/>
    </row>
    <row r="388" spans="1:9" s="184" customFormat="1" ht="33" x14ac:dyDescent="0.25">
      <c r="A388" s="290"/>
      <c r="B388" s="265"/>
      <c r="C388" s="264" t="s">
        <v>896</v>
      </c>
      <c r="D388" s="258" t="s">
        <v>1064</v>
      </c>
      <c r="E388" s="257" t="s">
        <v>486</v>
      </c>
      <c r="F388" s="192" t="s">
        <v>1065</v>
      </c>
      <c r="G388" s="207" t="s">
        <v>920</v>
      </c>
      <c r="H388" s="207">
        <v>339</v>
      </c>
      <c r="I388" s="188"/>
    </row>
    <row r="389" spans="1:9" s="184" customFormat="1" ht="49.5" customHeight="1" x14ac:dyDescent="0.25">
      <c r="A389" s="290"/>
      <c r="B389" s="265"/>
      <c r="C389" s="264"/>
      <c r="D389" s="258"/>
      <c r="E389" s="257"/>
      <c r="F389" s="192" t="s">
        <v>1066</v>
      </c>
      <c r="G389" s="207" t="s">
        <v>920</v>
      </c>
      <c r="H389" s="207">
        <v>340</v>
      </c>
      <c r="I389" s="188"/>
    </row>
    <row r="390" spans="1:9" s="184" customFormat="1" ht="49.5" x14ac:dyDescent="0.25">
      <c r="A390" s="290"/>
      <c r="B390" s="265"/>
      <c r="C390" s="264"/>
      <c r="D390" s="258"/>
      <c r="E390" s="257"/>
      <c r="F390" s="192" t="s">
        <v>1067</v>
      </c>
      <c r="G390" s="207" t="s">
        <v>920</v>
      </c>
      <c r="H390" s="207">
        <v>341</v>
      </c>
      <c r="I390" s="188"/>
    </row>
    <row r="391" spans="1:9" s="184" customFormat="1" ht="33" x14ac:dyDescent="0.25">
      <c r="A391" s="290"/>
      <c r="B391" s="265"/>
      <c r="C391" s="264" t="s">
        <v>1068</v>
      </c>
      <c r="D391" s="208" t="s">
        <v>1069</v>
      </c>
      <c r="E391" s="209" t="s">
        <v>486</v>
      </c>
      <c r="F391" s="192" t="s">
        <v>1070</v>
      </c>
      <c r="G391" s="207" t="s">
        <v>920</v>
      </c>
      <c r="H391" s="207">
        <v>342</v>
      </c>
      <c r="I391" s="188"/>
    </row>
    <row r="392" spans="1:9" s="184" customFormat="1" ht="33" x14ac:dyDescent="0.25">
      <c r="A392" s="290"/>
      <c r="B392" s="265"/>
      <c r="C392" s="264"/>
      <c r="D392" s="208" t="s">
        <v>1071</v>
      </c>
      <c r="E392" s="209" t="s">
        <v>486</v>
      </c>
      <c r="F392" s="192" t="s">
        <v>1072</v>
      </c>
      <c r="G392" s="207" t="s">
        <v>920</v>
      </c>
      <c r="H392" s="207">
        <v>343</v>
      </c>
      <c r="I392" s="188"/>
    </row>
    <row r="393" spans="1:9" s="184" customFormat="1" ht="33" customHeight="1" x14ac:dyDescent="0.25">
      <c r="A393" s="290"/>
      <c r="B393" s="265"/>
      <c r="C393" s="264" t="s">
        <v>900</v>
      </c>
      <c r="D393" s="257" t="s">
        <v>901</v>
      </c>
      <c r="E393" s="257" t="s">
        <v>486</v>
      </c>
      <c r="F393" s="192" t="s">
        <v>1073</v>
      </c>
      <c r="G393" s="207" t="s">
        <v>920</v>
      </c>
      <c r="H393" s="207">
        <v>344</v>
      </c>
      <c r="I393" s="188"/>
    </row>
    <row r="394" spans="1:9" s="184" customFormat="1" ht="33" x14ac:dyDescent="0.25">
      <c r="A394" s="290"/>
      <c r="B394" s="265"/>
      <c r="C394" s="264"/>
      <c r="D394" s="257"/>
      <c r="E394" s="257"/>
      <c r="F394" s="192" t="s">
        <v>1074</v>
      </c>
      <c r="G394" s="207" t="s">
        <v>920</v>
      </c>
      <c r="H394" s="207">
        <v>345</v>
      </c>
      <c r="I394" s="188"/>
    </row>
    <row r="395" spans="1:9" s="184" customFormat="1" ht="49.5" customHeight="1" x14ac:dyDescent="0.25">
      <c r="A395" s="290"/>
      <c r="B395" s="265"/>
      <c r="C395" s="264"/>
      <c r="D395" s="257"/>
      <c r="E395" s="257"/>
      <c r="F395" s="192" t="s">
        <v>1075</v>
      </c>
      <c r="G395" s="207" t="s">
        <v>920</v>
      </c>
      <c r="H395" s="207">
        <v>346</v>
      </c>
      <c r="I395" s="188"/>
    </row>
    <row r="396" spans="1:9" s="184" customFormat="1" ht="49.5" x14ac:dyDescent="0.25">
      <c r="A396" s="290"/>
      <c r="B396" s="258" t="s">
        <v>1076</v>
      </c>
      <c r="C396" s="209" t="s">
        <v>1503</v>
      </c>
      <c r="D396" s="208" t="s">
        <v>1077</v>
      </c>
      <c r="E396" s="209" t="s">
        <v>597</v>
      </c>
      <c r="F396" s="192" t="s">
        <v>1078</v>
      </c>
      <c r="G396" s="207" t="s">
        <v>1079</v>
      </c>
      <c r="H396" s="207">
        <v>347</v>
      </c>
      <c r="I396" s="188"/>
    </row>
    <row r="397" spans="1:9" s="184" customFormat="1" ht="49.5" x14ac:dyDescent="0.25">
      <c r="A397" s="290"/>
      <c r="B397" s="258"/>
      <c r="C397" s="264" t="s">
        <v>1032</v>
      </c>
      <c r="D397" s="258" t="s">
        <v>1080</v>
      </c>
      <c r="E397" s="257" t="s">
        <v>597</v>
      </c>
      <c r="F397" s="192" t="s">
        <v>1081</v>
      </c>
      <c r="G397" s="207" t="s">
        <v>1079</v>
      </c>
      <c r="H397" s="207">
        <v>348</v>
      </c>
      <c r="I397" s="188"/>
    </row>
    <row r="398" spans="1:9" s="184" customFormat="1" ht="82.5" customHeight="1" x14ac:dyDescent="0.25">
      <c r="A398" s="290"/>
      <c r="B398" s="258"/>
      <c r="C398" s="264"/>
      <c r="D398" s="258"/>
      <c r="E398" s="257"/>
      <c r="F398" s="192" t="s">
        <v>1078</v>
      </c>
      <c r="G398" s="207" t="s">
        <v>1079</v>
      </c>
      <c r="H398" s="207">
        <v>349</v>
      </c>
      <c r="I398" s="188"/>
    </row>
    <row r="399" spans="1:9" s="184" customFormat="1" ht="99" customHeight="1" x14ac:dyDescent="0.25">
      <c r="A399" s="265" t="s">
        <v>1082</v>
      </c>
      <c r="B399" s="266" t="s">
        <v>2652</v>
      </c>
      <c r="C399" s="211" t="s">
        <v>1083</v>
      </c>
      <c r="D399" s="208" t="s">
        <v>1084</v>
      </c>
      <c r="E399" s="209" t="s">
        <v>546</v>
      </c>
      <c r="F399" s="192" t="s">
        <v>1085</v>
      </c>
      <c r="G399" s="207" t="s">
        <v>1086</v>
      </c>
      <c r="H399" s="207">
        <v>455</v>
      </c>
      <c r="I399" s="188"/>
    </row>
    <row r="400" spans="1:9" s="184" customFormat="1" ht="99" x14ac:dyDescent="0.25">
      <c r="A400" s="265"/>
      <c r="B400" s="266"/>
      <c r="C400" s="211" t="s">
        <v>823</v>
      </c>
      <c r="D400" s="208" t="s">
        <v>1087</v>
      </c>
      <c r="E400" s="209" t="s">
        <v>546</v>
      </c>
      <c r="F400" s="192" t="s">
        <v>1088</v>
      </c>
      <c r="G400" s="207" t="s">
        <v>1086</v>
      </c>
      <c r="H400" s="207">
        <v>350</v>
      </c>
      <c r="I400" s="188"/>
    </row>
    <row r="401" spans="1:9" s="184" customFormat="1" ht="49.5" x14ac:dyDescent="0.25">
      <c r="A401" s="265"/>
      <c r="B401" s="266"/>
      <c r="C401" s="209" t="s">
        <v>1504</v>
      </c>
      <c r="D401" s="208" t="s">
        <v>1089</v>
      </c>
      <c r="E401" s="209" t="s">
        <v>546</v>
      </c>
      <c r="F401" s="192" t="s">
        <v>1090</v>
      </c>
      <c r="G401" s="207" t="s">
        <v>1086</v>
      </c>
      <c r="H401" s="207">
        <v>351</v>
      </c>
      <c r="I401" s="188"/>
    </row>
    <row r="402" spans="1:9" s="184" customFormat="1" ht="82.5" customHeight="1" x14ac:dyDescent="0.25">
      <c r="A402" s="265"/>
      <c r="B402" s="266"/>
      <c r="C402" s="209" t="s">
        <v>1505</v>
      </c>
      <c r="D402" s="208" t="s">
        <v>1091</v>
      </c>
      <c r="E402" s="209" t="s">
        <v>546</v>
      </c>
      <c r="F402" s="192" t="s">
        <v>1092</v>
      </c>
      <c r="G402" s="207" t="s">
        <v>1086</v>
      </c>
      <c r="H402" s="207">
        <v>353</v>
      </c>
      <c r="I402" s="188"/>
    </row>
    <row r="403" spans="1:9" s="184" customFormat="1" ht="82.5" x14ac:dyDescent="0.25">
      <c r="A403" s="265"/>
      <c r="B403" s="266"/>
      <c r="C403" s="209" t="s">
        <v>1506</v>
      </c>
      <c r="D403" s="208" t="s">
        <v>1093</v>
      </c>
      <c r="E403" s="209" t="s">
        <v>546</v>
      </c>
      <c r="F403" s="192" t="s">
        <v>1094</v>
      </c>
      <c r="G403" s="207" t="s">
        <v>1086</v>
      </c>
      <c r="H403" s="207">
        <v>354</v>
      </c>
      <c r="I403" s="188"/>
    </row>
    <row r="404" spans="1:9" s="184" customFormat="1" ht="49.5" x14ac:dyDescent="0.25">
      <c r="A404" s="265"/>
      <c r="B404" s="266"/>
      <c r="C404" s="211" t="s">
        <v>878</v>
      </c>
      <c r="D404" s="208" t="s">
        <v>1095</v>
      </c>
      <c r="E404" s="209" t="s">
        <v>546</v>
      </c>
      <c r="F404" s="192" t="s">
        <v>1096</v>
      </c>
      <c r="G404" s="207" t="s">
        <v>1086</v>
      </c>
      <c r="H404" s="207">
        <v>355</v>
      </c>
      <c r="I404" s="188"/>
    </row>
    <row r="405" spans="1:9" s="184" customFormat="1" ht="280.5" x14ac:dyDescent="0.25">
      <c r="A405" s="209" t="s">
        <v>1097</v>
      </c>
      <c r="B405" s="192" t="s">
        <v>1098</v>
      </c>
      <c r="C405" s="209" t="s">
        <v>1507</v>
      </c>
      <c r="D405" s="208" t="s">
        <v>1099</v>
      </c>
      <c r="E405" s="209" t="s">
        <v>546</v>
      </c>
      <c r="F405" s="192" t="s">
        <v>1100</v>
      </c>
      <c r="G405" s="207" t="s">
        <v>1101</v>
      </c>
      <c r="H405" s="207" t="s">
        <v>2653</v>
      </c>
      <c r="I405" s="188"/>
    </row>
    <row r="406" spans="1:9" s="184" customFormat="1" ht="181.5" x14ac:dyDescent="0.25">
      <c r="A406" s="265" t="s">
        <v>2654</v>
      </c>
      <c r="B406" s="265" t="s">
        <v>2655</v>
      </c>
      <c r="C406" s="209" t="s">
        <v>2656</v>
      </c>
      <c r="D406" s="192" t="s">
        <v>2657</v>
      </c>
      <c r="E406" s="209" t="s">
        <v>546</v>
      </c>
      <c r="F406" s="192" t="s">
        <v>2658</v>
      </c>
      <c r="G406" s="207" t="s">
        <v>2659</v>
      </c>
      <c r="H406" s="207">
        <v>557</v>
      </c>
      <c r="I406" s="188"/>
    </row>
    <row r="407" spans="1:9" s="184" customFormat="1" ht="82.5" x14ac:dyDescent="0.25">
      <c r="A407" s="265"/>
      <c r="B407" s="265"/>
      <c r="C407" s="209" t="s">
        <v>2660</v>
      </c>
      <c r="D407" s="208" t="s">
        <v>2661</v>
      </c>
      <c r="E407" s="209" t="s">
        <v>546</v>
      </c>
      <c r="F407" s="192" t="s">
        <v>2662</v>
      </c>
      <c r="G407" s="207" t="s">
        <v>2659</v>
      </c>
      <c r="H407" s="207">
        <v>558</v>
      </c>
      <c r="I407" s="188"/>
    </row>
    <row r="408" spans="1:9" s="184" customFormat="1" ht="82.5" x14ac:dyDescent="0.25">
      <c r="A408" s="265"/>
      <c r="B408" s="265"/>
      <c r="C408" s="209" t="s">
        <v>872</v>
      </c>
      <c r="D408" s="208" t="s">
        <v>2663</v>
      </c>
      <c r="E408" s="209" t="s">
        <v>546</v>
      </c>
      <c r="F408" s="192" t="s">
        <v>2664</v>
      </c>
      <c r="G408" s="207" t="s">
        <v>2659</v>
      </c>
      <c r="H408" s="207">
        <v>559</v>
      </c>
      <c r="I408" s="188"/>
    </row>
    <row r="409" spans="1:9" s="184" customFormat="1" ht="82.5" x14ac:dyDescent="0.25">
      <c r="A409" s="265"/>
      <c r="B409" s="265"/>
      <c r="C409" s="209" t="s">
        <v>2665</v>
      </c>
      <c r="D409" s="208" t="s">
        <v>2666</v>
      </c>
      <c r="E409" s="209" t="s">
        <v>546</v>
      </c>
      <c r="F409" s="192" t="s">
        <v>2667</v>
      </c>
      <c r="G409" s="207" t="s">
        <v>2659</v>
      </c>
      <c r="H409" s="207">
        <v>560</v>
      </c>
      <c r="I409" s="188"/>
    </row>
    <row r="410" spans="1:9" s="184" customFormat="1" ht="82.5" x14ac:dyDescent="0.25">
      <c r="A410" s="265"/>
      <c r="B410" s="265"/>
      <c r="C410" s="209" t="s">
        <v>2668</v>
      </c>
      <c r="D410" s="208" t="s">
        <v>2669</v>
      </c>
      <c r="E410" s="209" t="s">
        <v>546</v>
      </c>
      <c r="F410" s="192" t="s">
        <v>2664</v>
      </c>
      <c r="G410" s="207" t="s">
        <v>2659</v>
      </c>
      <c r="H410" s="207">
        <v>561</v>
      </c>
      <c r="I410" s="188"/>
    </row>
    <row r="411" spans="1:9" s="184" customFormat="1" ht="99" x14ac:dyDescent="0.25">
      <c r="A411" s="265"/>
      <c r="B411" s="265"/>
      <c r="C411" s="209" t="s">
        <v>2670</v>
      </c>
      <c r="D411" s="208" t="s">
        <v>2671</v>
      </c>
      <c r="E411" s="209" t="s">
        <v>546</v>
      </c>
      <c r="F411" s="192" t="s">
        <v>2672</v>
      </c>
      <c r="G411" s="207" t="s">
        <v>2659</v>
      </c>
      <c r="H411" s="207">
        <v>562</v>
      </c>
      <c r="I411" s="188"/>
    </row>
    <row r="412" spans="1:9" s="184" customFormat="1" ht="181.5" x14ac:dyDescent="0.25">
      <c r="A412" s="265" t="s">
        <v>2673</v>
      </c>
      <c r="B412" s="265" t="s">
        <v>2674</v>
      </c>
      <c r="C412" s="209" t="s">
        <v>2656</v>
      </c>
      <c r="D412" s="208" t="s">
        <v>2657</v>
      </c>
      <c r="E412" s="209" t="s">
        <v>546</v>
      </c>
      <c r="F412" s="192" t="s">
        <v>2675</v>
      </c>
      <c r="G412" s="207" t="s">
        <v>2676</v>
      </c>
      <c r="H412" s="207">
        <v>563</v>
      </c>
      <c r="I412" s="188"/>
    </row>
    <row r="413" spans="1:9" s="184" customFormat="1" ht="99" x14ac:dyDescent="0.25">
      <c r="A413" s="265"/>
      <c r="B413" s="265"/>
      <c r="C413" s="209" t="s">
        <v>2660</v>
      </c>
      <c r="D413" s="208" t="s">
        <v>2661</v>
      </c>
      <c r="E413" s="209" t="s">
        <v>546</v>
      </c>
      <c r="F413" s="192" t="s">
        <v>2677</v>
      </c>
      <c r="G413" s="207" t="s">
        <v>2676</v>
      </c>
      <c r="H413" s="207">
        <v>564</v>
      </c>
      <c r="I413" s="188"/>
    </row>
    <row r="414" spans="1:9" s="184" customFormat="1" ht="82.5" x14ac:dyDescent="0.25">
      <c r="A414" s="265"/>
      <c r="B414" s="265"/>
      <c r="C414" s="209" t="s">
        <v>872</v>
      </c>
      <c r="D414" s="208" t="s">
        <v>2663</v>
      </c>
      <c r="E414" s="209" t="s">
        <v>546</v>
      </c>
      <c r="F414" s="192" t="s">
        <v>2678</v>
      </c>
      <c r="G414" s="207" t="s">
        <v>2676</v>
      </c>
      <c r="H414" s="207">
        <v>565</v>
      </c>
      <c r="I414" s="188"/>
    </row>
    <row r="415" spans="1:9" s="184" customFormat="1" ht="82.5" x14ac:dyDescent="0.25">
      <c r="A415" s="265"/>
      <c r="B415" s="265"/>
      <c r="C415" s="209" t="s">
        <v>2665</v>
      </c>
      <c r="D415" s="208" t="s">
        <v>2666</v>
      </c>
      <c r="E415" s="209" t="s">
        <v>546</v>
      </c>
      <c r="F415" s="192" t="s">
        <v>2678</v>
      </c>
      <c r="G415" s="207" t="s">
        <v>2676</v>
      </c>
      <c r="H415" s="207">
        <v>566</v>
      </c>
      <c r="I415" s="188"/>
    </row>
    <row r="416" spans="1:9" s="184" customFormat="1" ht="99" x14ac:dyDescent="0.25">
      <c r="A416" s="265"/>
      <c r="B416" s="265"/>
      <c r="C416" s="209" t="s">
        <v>2668</v>
      </c>
      <c r="D416" s="208" t="s">
        <v>2669</v>
      </c>
      <c r="E416" s="209" t="s">
        <v>546</v>
      </c>
      <c r="F416" s="192" t="s">
        <v>2679</v>
      </c>
      <c r="G416" s="207" t="s">
        <v>2676</v>
      </c>
      <c r="H416" s="207">
        <v>567</v>
      </c>
      <c r="I416" s="188"/>
    </row>
    <row r="417" spans="1:9" s="184" customFormat="1" ht="99" x14ac:dyDescent="0.25">
      <c r="A417" s="265"/>
      <c r="B417" s="265"/>
      <c r="C417" s="209" t="s">
        <v>2670</v>
      </c>
      <c r="D417" s="208" t="s">
        <v>2671</v>
      </c>
      <c r="E417" s="209" t="s">
        <v>546</v>
      </c>
      <c r="F417" s="192" t="s">
        <v>2680</v>
      </c>
      <c r="G417" s="207" t="s">
        <v>2676</v>
      </c>
      <c r="H417" s="207">
        <v>568</v>
      </c>
      <c r="I417" s="188"/>
    </row>
    <row r="418" spans="1:9" s="184" customFormat="1" ht="181.5" x14ac:dyDescent="0.25">
      <c r="A418" s="265" t="s">
        <v>2681</v>
      </c>
      <c r="B418" s="265" t="s">
        <v>2674</v>
      </c>
      <c r="C418" s="209" t="s">
        <v>2656</v>
      </c>
      <c r="D418" s="208" t="s">
        <v>2657</v>
      </c>
      <c r="E418" s="209" t="s">
        <v>546</v>
      </c>
      <c r="F418" s="192" t="s">
        <v>2682</v>
      </c>
      <c r="G418" s="207" t="s">
        <v>2683</v>
      </c>
      <c r="H418" s="207">
        <v>569</v>
      </c>
      <c r="I418" s="188"/>
    </row>
    <row r="419" spans="1:9" s="184" customFormat="1" ht="82.5" x14ac:dyDescent="0.25">
      <c r="A419" s="265"/>
      <c r="B419" s="265"/>
      <c r="C419" s="209" t="s">
        <v>2660</v>
      </c>
      <c r="D419" s="208" t="s">
        <v>2661</v>
      </c>
      <c r="E419" s="209" t="s">
        <v>546</v>
      </c>
      <c r="F419" s="192" t="s">
        <v>2684</v>
      </c>
      <c r="G419" s="207" t="s">
        <v>2683</v>
      </c>
      <c r="H419" s="207">
        <v>570</v>
      </c>
      <c r="I419" s="188"/>
    </row>
    <row r="420" spans="1:9" s="184" customFormat="1" ht="82.5" x14ac:dyDescent="0.25">
      <c r="A420" s="265"/>
      <c r="B420" s="265"/>
      <c r="C420" s="209" t="s">
        <v>872</v>
      </c>
      <c r="D420" s="208" t="s">
        <v>2663</v>
      </c>
      <c r="E420" s="209" t="s">
        <v>546</v>
      </c>
      <c r="F420" s="192" t="s">
        <v>2685</v>
      </c>
      <c r="G420" s="207" t="s">
        <v>2683</v>
      </c>
      <c r="H420" s="207">
        <v>571</v>
      </c>
      <c r="I420" s="188"/>
    </row>
    <row r="421" spans="1:9" s="184" customFormat="1" ht="82.5" x14ac:dyDescent="0.25">
      <c r="A421" s="265"/>
      <c r="B421" s="265"/>
      <c r="C421" s="209" t="s">
        <v>2665</v>
      </c>
      <c r="D421" s="208" t="s">
        <v>2686</v>
      </c>
      <c r="E421" s="209" t="s">
        <v>546</v>
      </c>
      <c r="F421" s="192" t="s">
        <v>2685</v>
      </c>
      <c r="G421" s="207" t="s">
        <v>2683</v>
      </c>
      <c r="H421" s="207">
        <v>572</v>
      </c>
      <c r="I421" s="188"/>
    </row>
    <row r="422" spans="1:9" s="184" customFormat="1" ht="82.5" x14ac:dyDescent="0.25">
      <c r="A422" s="265"/>
      <c r="B422" s="265"/>
      <c r="C422" s="209" t="s">
        <v>2668</v>
      </c>
      <c r="D422" s="208" t="s">
        <v>2669</v>
      </c>
      <c r="E422" s="209" t="s">
        <v>546</v>
      </c>
      <c r="F422" s="192" t="s">
        <v>2685</v>
      </c>
      <c r="G422" s="207" t="s">
        <v>2683</v>
      </c>
      <c r="H422" s="207">
        <v>573</v>
      </c>
      <c r="I422" s="188"/>
    </row>
    <row r="423" spans="1:9" s="184" customFormat="1" ht="99" x14ac:dyDescent="0.25">
      <c r="A423" s="265"/>
      <c r="B423" s="265"/>
      <c r="C423" s="209" t="s">
        <v>2670</v>
      </c>
      <c r="D423" s="208" t="s">
        <v>2671</v>
      </c>
      <c r="E423" s="209" t="s">
        <v>546</v>
      </c>
      <c r="F423" s="192" t="s">
        <v>2687</v>
      </c>
      <c r="G423" s="207" t="s">
        <v>2683</v>
      </c>
      <c r="H423" s="207">
        <v>574</v>
      </c>
      <c r="I423" s="188"/>
    </row>
    <row r="424" spans="1:9" s="184" customFormat="1" ht="16.5" x14ac:dyDescent="0.25">
      <c r="A424" s="147" t="s">
        <v>1102</v>
      </c>
      <c r="B424" s="147"/>
      <c r="C424" s="147"/>
      <c r="D424" s="147"/>
      <c r="E424" s="147"/>
      <c r="F424" s="147"/>
      <c r="G424" s="147"/>
      <c r="H424" s="147"/>
      <c r="I424" s="196"/>
    </row>
    <row r="425" spans="1:9" s="184" customFormat="1" ht="16.5" x14ac:dyDescent="0.25">
      <c r="A425" s="145" t="s">
        <v>1103</v>
      </c>
      <c r="B425" s="145"/>
      <c r="C425" s="145"/>
      <c r="D425" s="145"/>
      <c r="E425" s="145"/>
      <c r="F425" s="145"/>
      <c r="G425" s="145"/>
      <c r="H425" s="145"/>
      <c r="I425" s="185">
        <f>SUM(I426:I441)</f>
        <v>0</v>
      </c>
    </row>
    <row r="426" spans="1:9" s="184" customFormat="1" ht="99" customHeight="1" x14ac:dyDescent="0.25">
      <c r="A426" s="285" t="s">
        <v>1191</v>
      </c>
      <c r="B426" s="268" t="s">
        <v>1104</v>
      </c>
      <c r="C426" s="253" t="s">
        <v>2735</v>
      </c>
      <c r="D426" s="269" t="s">
        <v>1105</v>
      </c>
      <c r="E426" s="283" t="s">
        <v>486</v>
      </c>
      <c r="F426" s="186" t="s">
        <v>1106</v>
      </c>
      <c r="G426" s="189" t="s">
        <v>1107</v>
      </c>
      <c r="H426" s="189">
        <v>357</v>
      </c>
      <c r="I426" s="188"/>
    </row>
    <row r="427" spans="1:9" s="184" customFormat="1" ht="82.5" customHeight="1" x14ac:dyDescent="0.25">
      <c r="A427" s="285"/>
      <c r="B427" s="268"/>
      <c r="C427" s="253"/>
      <c r="D427" s="269"/>
      <c r="E427" s="283"/>
      <c r="F427" s="186" t="s">
        <v>1108</v>
      </c>
      <c r="G427" s="189" t="s">
        <v>1107</v>
      </c>
      <c r="H427" s="189">
        <v>358</v>
      </c>
      <c r="I427" s="188"/>
    </row>
    <row r="428" spans="1:9" s="184" customFormat="1" ht="49.5" x14ac:dyDescent="0.25">
      <c r="A428" s="285"/>
      <c r="B428" s="268"/>
      <c r="C428" s="253"/>
      <c r="D428" s="269"/>
      <c r="E428" s="283"/>
      <c r="F428" s="186" t="s">
        <v>1109</v>
      </c>
      <c r="G428" s="189" t="s">
        <v>1107</v>
      </c>
      <c r="H428" s="189">
        <v>359</v>
      </c>
      <c r="I428" s="188"/>
    </row>
    <row r="429" spans="1:9" s="184" customFormat="1" ht="33" x14ac:dyDescent="0.25">
      <c r="A429" s="285"/>
      <c r="B429" s="268"/>
      <c r="C429" s="253"/>
      <c r="D429" s="269"/>
      <c r="E429" s="283"/>
      <c r="F429" s="186" t="s">
        <v>1110</v>
      </c>
      <c r="G429" s="189" t="s">
        <v>1107</v>
      </c>
      <c r="H429" s="189">
        <v>360</v>
      </c>
      <c r="I429" s="188"/>
    </row>
    <row r="430" spans="1:9" s="184" customFormat="1" ht="49.5" x14ac:dyDescent="0.25">
      <c r="A430" s="285"/>
      <c r="B430" s="268"/>
      <c r="C430" s="253" t="s">
        <v>2736</v>
      </c>
      <c r="D430" s="269" t="s">
        <v>1111</v>
      </c>
      <c r="E430" s="283" t="s">
        <v>486</v>
      </c>
      <c r="F430" s="186" t="s">
        <v>1112</v>
      </c>
      <c r="G430" s="189" t="s">
        <v>1107</v>
      </c>
      <c r="H430" s="189">
        <v>361</v>
      </c>
      <c r="I430" s="188"/>
    </row>
    <row r="431" spans="1:9" s="184" customFormat="1" ht="66" x14ac:dyDescent="0.25">
      <c r="A431" s="285"/>
      <c r="B431" s="268"/>
      <c r="C431" s="253"/>
      <c r="D431" s="269"/>
      <c r="E431" s="283"/>
      <c r="F431" s="186" t="s">
        <v>1113</v>
      </c>
      <c r="G431" s="189" t="s">
        <v>1107</v>
      </c>
      <c r="H431" s="189">
        <v>362</v>
      </c>
      <c r="I431" s="188"/>
    </row>
    <row r="432" spans="1:9" s="184" customFormat="1" ht="33" x14ac:dyDescent="0.25">
      <c r="A432" s="285"/>
      <c r="B432" s="268"/>
      <c r="C432" s="253"/>
      <c r="D432" s="269"/>
      <c r="E432" s="283"/>
      <c r="F432" s="186" t="s">
        <v>1114</v>
      </c>
      <c r="G432" s="189" t="s">
        <v>1107</v>
      </c>
      <c r="H432" s="189">
        <v>363</v>
      </c>
      <c r="I432" s="188"/>
    </row>
    <row r="433" spans="1:9" s="184" customFormat="1" ht="23.25" customHeight="1" x14ac:dyDescent="0.25">
      <c r="A433" s="285" t="s">
        <v>2688</v>
      </c>
      <c r="B433" s="269" t="s">
        <v>1115</v>
      </c>
      <c r="C433" s="253" t="s">
        <v>2737</v>
      </c>
      <c r="D433" s="269" t="s">
        <v>1116</v>
      </c>
      <c r="E433" s="283" t="s">
        <v>486</v>
      </c>
      <c r="F433" s="186" t="s">
        <v>1117</v>
      </c>
      <c r="G433" s="189" t="s">
        <v>1118</v>
      </c>
      <c r="H433" s="189">
        <v>364</v>
      </c>
      <c r="I433" s="188"/>
    </row>
    <row r="434" spans="1:9" s="184" customFormat="1" ht="33" customHeight="1" x14ac:dyDescent="0.25">
      <c r="A434" s="285"/>
      <c r="B434" s="269"/>
      <c r="C434" s="253"/>
      <c r="D434" s="269"/>
      <c r="E434" s="283"/>
      <c r="F434" s="186" t="s">
        <v>1119</v>
      </c>
      <c r="G434" s="189" t="s">
        <v>1118</v>
      </c>
      <c r="H434" s="189">
        <v>365</v>
      </c>
      <c r="I434" s="188"/>
    </row>
    <row r="435" spans="1:9" s="184" customFormat="1" ht="49.5" x14ac:dyDescent="0.25">
      <c r="A435" s="285"/>
      <c r="B435" s="269"/>
      <c r="C435" s="143" t="s">
        <v>2738</v>
      </c>
      <c r="D435" s="190" t="s">
        <v>1120</v>
      </c>
      <c r="E435" s="191" t="s">
        <v>486</v>
      </c>
      <c r="F435" s="186" t="s">
        <v>1121</v>
      </c>
      <c r="G435" s="189" t="s">
        <v>1118</v>
      </c>
      <c r="H435" s="189">
        <v>366</v>
      </c>
      <c r="I435" s="188"/>
    </row>
    <row r="436" spans="1:9" s="184" customFormat="1" ht="66" x14ac:dyDescent="0.25">
      <c r="A436" s="285"/>
      <c r="B436" s="190" t="s">
        <v>1122</v>
      </c>
      <c r="C436" s="194" t="s">
        <v>1123</v>
      </c>
      <c r="D436" s="190" t="s">
        <v>1124</v>
      </c>
      <c r="E436" s="191" t="s">
        <v>486</v>
      </c>
      <c r="F436" s="186" t="s">
        <v>1125</v>
      </c>
      <c r="G436" s="189" t="s">
        <v>1126</v>
      </c>
      <c r="H436" s="189">
        <v>367</v>
      </c>
      <c r="I436" s="188"/>
    </row>
    <row r="437" spans="1:9" s="184" customFormat="1" ht="33" customHeight="1" x14ac:dyDescent="0.25">
      <c r="A437" s="285"/>
      <c r="B437" s="269" t="s">
        <v>1127</v>
      </c>
      <c r="C437" s="253" t="s">
        <v>2739</v>
      </c>
      <c r="D437" s="269" t="s">
        <v>1128</v>
      </c>
      <c r="E437" s="283" t="s">
        <v>486</v>
      </c>
      <c r="F437" s="186" t="s">
        <v>1129</v>
      </c>
      <c r="G437" s="189" t="s">
        <v>1130</v>
      </c>
      <c r="H437" s="189">
        <v>368</v>
      </c>
      <c r="I437" s="188"/>
    </row>
    <row r="438" spans="1:9" s="184" customFormat="1" ht="66" x14ac:dyDescent="0.25">
      <c r="A438" s="285"/>
      <c r="B438" s="269"/>
      <c r="C438" s="253"/>
      <c r="D438" s="269"/>
      <c r="E438" s="283"/>
      <c r="F438" s="186" t="s">
        <v>1131</v>
      </c>
      <c r="G438" s="189" t="s">
        <v>1130</v>
      </c>
      <c r="H438" s="189">
        <v>369</v>
      </c>
      <c r="I438" s="188"/>
    </row>
    <row r="439" spans="1:9" s="184" customFormat="1" ht="49.5" x14ac:dyDescent="0.25">
      <c r="A439" s="285"/>
      <c r="B439" s="269"/>
      <c r="C439" s="253" t="s">
        <v>2740</v>
      </c>
      <c r="D439" s="269" t="s">
        <v>1132</v>
      </c>
      <c r="E439" s="283" t="s">
        <v>486</v>
      </c>
      <c r="F439" s="186" t="s">
        <v>1133</v>
      </c>
      <c r="G439" s="189" t="s">
        <v>1130</v>
      </c>
      <c r="H439" s="189">
        <v>370</v>
      </c>
      <c r="I439" s="188"/>
    </row>
    <row r="440" spans="1:9" s="184" customFormat="1" ht="66" x14ac:dyDescent="0.25">
      <c r="A440" s="285"/>
      <c r="B440" s="269"/>
      <c r="C440" s="253"/>
      <c r="D440" s="269"/>
      <c r="E440" s="283"/>
      <c r="F440" s="186" t="s">
        <v>1134</v>
      </c>
      <c r="G440" s="189" t="s">
        <v>1130</v>
      </c>
      <c r="H440" s="189">
        <v>371</v>
      </c>
      <c r="I440" s="188"/>
    </row>
    <row r="441" spans="1:9" s="184" customFormat="1" ht="82.5" x14ac:dyDescent="0.25">
      <c r="A441" s="285"/>
      <c r="B441" s="190" t="s">
        <v>1135</v>
      </c>
      <c r="C441" s="143" t="s">
        <v>2741</v>
      </c>
      <c r="D441" s="190" t="s">
        <v>1136</v>
      </c>
      <c r="E441" s="191" t="s">
        <v>486</v>
      </c>
      <c r="F441" s="186" t="s">
        <v>1137</v>
      </c>
      <c r="G441" s="189" t="s">
        <v>1138</v>
      </c>
      <c r="H441" s="189">
        <v>372</v>
      </c>
      <c r="I441" s="188"/>
    </row>
    <row r="442" spans="1:9" s="184" customFormat="1" ht="16.5" x14ac:dyDescent="0.25">
      <c r="A442" s="147" t="s">
        <v>1139</v>
      </c>
      <c r="B442" s="147"/>
      <c r="C442" s="147"/>
      <c r="D442" s="147"/>
      <c r="E442" s="147"/>
      <c r="F442" s="147"/>
      <c r="G442" s="147"/>
      <c r="H442" s="147"/>
      <c r="I442" s="196"/>
    </row>
    <row r="443" spans="1:9" s="184" customFormat="1" ht="16.5" x14ac:dyDescent="0.25">
      <c r="A443" s="145" t="s">
        <v>1140</v>
      </c>
      <c r="B443" s="145"/>
      <c r="C443" s="145"/>
      <c r="D443" s="145"/>
      <c r="E443" s="145"/>
      <c r="F443" s="145"/>
      <c r="G443" s="145"/>
      <c r="H443" s="145"/>
      <c r="I443" s="185">
        <f>SUM(I444:I479)</f>
        <v>0</v>
      </c>
    </row>
    <row r="444" spans="1:9" s="184" customFormat="1" ht="49.5" customHeight="1" x14ac:dyDescent="0.25">
      <c r="A444" s="285" t="s">
        <v>2689</v>
      </c>
      <c r="B444" s="268" t="s">
        <v>1141</v>
      </c>
      <c r="C444" s="253" t="s">
        <v>2742</v>
      </c>
      <c r="D444" s="269" t="s">
        <v>1142</v>
      </c>
      <c r="E444" s="283" t="s">
        <v>486</v>
      </c>
      <c r="F444" s="186" t="s">
        <v>1143</v>
      </c>
      <c r="G444" s="189" t="s">
        <v>1144</v>
      </c>
      <c r="H444" s="189">
        <v>373</v>
      </c>
      <c r="I444" s="188"/>
    </row>
    <row r="445" spans="1:9" s="184" customFormat="1" ht="49.5" x14ac:dyDescent="0.25">
      <c r="A445" s="285"/>
      <c r="B445" s="268"/>
      <c r="C445" s="253"/>
      <c r="D445" s="269"/>
      <c r="E445" s="283"/>
      <c r="F445" s="186" t="s">
        <v>1145</v>
      </c>
      <c r="G445" s="189" t="s">
        <v>1144</v>
      </c>
      <c r="H445" s="189">
        <v>456</v>
      </c>
      <c r="I445" s="188"/>
    </row>
    <row r="446" spans="1:9" s="184" customFormat="1" ht="33" x14ac:dyDescent="0.25">
      <c r="A446" s="285"/>
      <c r="B446" s="268"/>
      <c r="C446" s="253"/>
      <c r="D446" s="269"/>
      <c r="E446" s="283"/>
      <c r="F446" s="186" t="s">
        <v>1146</v>
      </c>
      <c r="G446" s="189" t="s">
        <v>1144</v>
      </c>
      <c r="H446" s="189">
        <v>375</v>
      </c>
      <c r="I446" s="188"/>
    </row>
    <row r="447" spans="1:9" s="184" customFormat="1" ht="16.5" x14ac:dyDescent="0.25">
      <c r="A447" s="285"/>
      <c r="B447" s="268"/>
      <c r="C447" s="253"/>
      <c r="D447" s="269"/>
      <c r="E447" s="283"/>
      <c r="F447" s="186" t="s">
        <v>1147</v>
      </c>
      <c r="G447" s="189" t="s">
        <v>1144</v>
      </c>
      <c r="H447" s="189">
        <v>376</v>
      </c>
      <c r="I447" s="188"/>
    </row>
    <row r="448" spans="1:9" s="184" customFormat="1" ht="16.5" x14ac:dyDescent="0.25">
      <c r="A448" s="285"/>
      <c r="B448" s="268"/>
      <c r="C448" s="253"/>
      <c r="D448" s="269"/>
      <c r="E448" s="283"/>
      <c r="F448" s="186" t="s">
        <v>1148</v>
      </c>
      <c r="G448" s="189" t="s">
        <v>1144</v>
      </c>
      <c r="H448" s="189">
        <v>377</v>
      </c>
      <c r="I448" s="188"/>
    </row>
    <row r="449" spans="1:9" s="184" customFormat="1" ht="16.5" x14ac:dyDescent="0.25">
      <c r="A449" s="285"/>
      <c r="B449" s="268"/>
      <c r="C449" s="253"/>
      <c r="D449" s="269"/>
      <c r="E449" s="283"/>
      <c r="F449" s="186" t="s">
        <v>1149</v>
      </c>
      <c r="G449" s="189" t="s">
        <v>1144</v>
      </c>
      <c r="H449" s="189">
        <v>378</v>
      </c>
      <c r="I449" s="188"/>
    </row>
    <row r="450" spans="1:9" s="184" customFormat="1" ht="16.5" x14ac:dyDescent="0.25">
      <c r="A450" s="285"/>
      <c r="B450" s="268"/>
      <c r="C450" s="253"/>
      <c r="D450" s="269"/>
      <c r="E450" s="283"/>
      <c r="F450" s="186" t="s">
        <v>1150</v>
      </c>
      <c r="G450" s="189" t="s">
        <v>1144</v>
      </c>
      <c r="H450" s="189">
        <v>379</v>
      </c>
      <c r="I450" s="188"/>
    </row>
    <row r="451" spans="1:9" s="184" customFormat="1" ht="66" x14ac:dyDescent="0.25">
      <c r="A451" s="285"/>
      <c r="B451" s="268"/>
      <c r="C451" s="253"/>
      <c r="D451" s="269"/>
      <c r="E451" s="283"/>
      <c r="F451" s="186" t="s">
        <v>1151</v>
      </c>
      <c r="G451" s="189" t="s">
        <v>1144</v>
      </c>
      <c r="H451" s="189">
        <v>380</v>
      </c>
      <c r="I451" s="188"/>
    </row>
    <row r="452" spans="1:9" s="184" customFormat="1" ht="66" x14ac:dyDescent="0.25">
      <c r="A452" s="285"/>
      <c r="B452" s="268"/>
      <c r="C452" s="253"/>
      <c r="D452" s="269"/>
      <c r="E452" s="283"/>
      <c r="F452" s="186" t="s">
        <v>1152</v>
      </c>
      <c r="G452" s="189" t="s">
        <v>1144</v>
      </c>
      <c r="H452" s="189">
        <v>381</v>
      </c>
      <c r="I452" s="188"/>
    </row>
    <row r="453" spans="1:9" s="184" customFormat="1" ht="33" x14ac:dyDescent="0.25">
      <c r="A453" s="285"/>
      <c r="B453" s="268"/>
      <c r="C453" s="253"/>
      <c r="D453" s="269"/>
      <c r="E453" s="283"/>
      <c r="F453" s="213" t="s">
        <v>1153</v>
      </c>
      <c r="G453" s="189" t="s">
        <v>1144</v>
      </c>
      <c r="H453" s="189">
        <v>382</v>
      </c>
      <c r="I453" s="188"/>
    </row>
    <row r="454" spans="1:9" s="184" customFormat="1" ht="49.5" x14ac:dyDescent="0.25">
      <c r="A454" s="285"/>
      <c r="B454" s="268"/>
      <c r="C454" s="253"/>
      <c r="D454" s="269"/>
      <c r="E454" s="283"/>
      <c r="F454" s="213" t="s">
        <v>2690</v>
      </c>
      <c r="G454" s="189" t="s">
        <v>1144</v>
      </c>
      <c r="H454" s="189">
        <v>457</v>
      </c>
      <c r="I454" s="188"/>
    </row>
    <row r="455" spans="1:9" s="184" customFormat="1" ht="16.5" x14ac:dyDescent="0.25">
      <c r="A455" s="285"/>
      <c r="B455" s="268"/>
      <c r="C455" s="253"/>
      <c r="D455" s="269"/>
      <c r="E455" s="283"/>
      <c r="F455" s="213" t="s">
        <v>1154</v>
      </c>
      <c r="G455" s="189" t="s">
        <v>1144</v>
      </c>
      <c r="H455" s="144">
        <v>488</v>
      </c>
      <c r="I455" s="188"/>
    </row>
    <row r="456" spans="1:9" s="184" customFormat="1" ht="33" x14ac:dyDescent="0.25">
      <c r="A456" s="285"/>
      <c r="B456" s="268"/>
      <c r="C456" s="253"/>
      <c r="D456" s="269"/>
      <c r="E456" s="283"/>
      <c r="F456" s="186" t="s">
        <v>1155</v>
      </c>
      <c r="G456" s="189" t="s">
        <v>1144</v>
      </c>
      <c r="H456" s="144">
        <v>489</v>
      </c>
      <c r="I456" s="188"/>
    </row>
    <row r="457" spans="1:9" s="184" customFormat="1" ht="66" x14ac:dyDescent="0.25">
      <c r="A457" s="285"/>
      <c r="B457" s="268"/>
      <c r="C457" s="253"/>
      <c r="D457" s="269"/>
      <c r="E457" s="283"/>
      <c r="F457" s="186" t="s">
        <v>1156</v>
      </c>
      <c r="G457" s="189" t="s">
        <v>1144</v>
      </c>
      <c r="H457" s="144">
        <v>490</v>
      </c>
      <c r="I457" s="188"/>
    </row>
    <row r="458" spans="1:9" s="184" customFormat="1" ht="33" customHeight="1" x14ac:dyDescent="0.25">
      <c r="A458" s="285"/>
      <c r="B458" s="268" t="s">
        <v>1157</v>
      </c>
      <c r="C458" s="283" t="s">
        <v>2743</v>
      </c>
      <c r="D458" s="269" t="s">
        <v>1158</v>
      </c>
      <c r="E458" s="283" t="s">
        <v>486</v>
      </c>
      <c r="F458" s="186" t="s">
        <v>1159</v>
      </c>
      <c r="G458" s="189" t="s">
        <v>1160</v>
      </c>
      <c r="H458" s="189">
        <v>385</v>
      </c>
      <c r="I458" s="188"/>
    </row>
    <row r="459" spans="1:9" s="184" customFormat="1" ht="49.5" x14ac:dyDescent="0.25">
      <c r="A459" s="285"/>
      <c r="B459" s="268"/>
      <c r="C459" s="283"/>
      <c r="D459" s="269"/>
      <c r="E459" s="283"/>
      <c r="F459" s="186" t="s">
        <v>1161</v>
      </c>
      <c r="G459" s="189" t="s">
        <v>1160</v>
      </c>
      <c r="H459" s="189">
        <v>386</v>
      </c>
      <c r="I459" s="188"/>
    </row>
    <row r="460" spans="1:9" s="184" customFormat="1" ht="49.5" x14ac:dyDescent="0.25">
      <c r="A460" s="285"/>
      <c r="B460" s="268"/>
      <c r="C460" s="283"/>
      <c r="D460" s="269"/>
      <c r="E460" s="283"/>
      <c r="F460" s="186" t="s">
        <v>1162</v>
      </c>
      <c r="G460" s="189" t="s">
        <v>1160</v>
      </c>
      <c r="H460" s="189">
        <v>387</v>
      </c>
      <c r="I460" s="188"/>
    </row>
    <row r="461" spans="1:9" s="184" customFormat="1" ht="23.25" customHeight="1" x14ac:dyDescent="0.25">
      <c r="A461" s="285"/>
      <c r="B461" s="268" t="s">
        <v>1163</v>
      </c>
      <c r="C461" s="253" t="s">
        <v>2744</v>
      </c>
      <c r="D461" s="269" t="s">
        <v>1164</v>
      </c>
      <c r="E461" s="283" t="s">
        <v>486</v>
      </c>
      <c r="F461" s="186" t="s">
        <v>1165</v>
      </c>
      <c r="G461" s="189" t="s">
        <v>1166</v>
      </c>
      <c r="H461" s="189">
        <v>388</v>
      </c>
      <c r="I461" s="188"/>
    </row>
    <row r="462" spans="1:9" s="184" customFormat="1" ht="16.5" x14ac:dyDescent="0.25">
      <c r="A462" s="285"/>
      <c r="B462" s="268"/>
      <c r="C462" s="253"/>
      <c r="D462" s="269"/>
      <c r="E462" s="283"/>
      <c r="F462" s="186" t="s">
        <v>1167</v>
      </c>
      <c r="G462" s="189" t="s">
        <v>1166</v>
      </c>
      <c r="H462" s="189">
        <v>389</v>
      </c>
      <c r="I462" s="188"/>
    </row>
    <row r="463" spans="1:9" s="184" customFormat="1" ht="33" x14ac:dyDescent="0.25">
      <c r="A463" s="285"/>
      <c r="B463" s="268"/>
      <c r="C463" s="253"/>
      <c r="D463" s="269"/>
      <c r="E463" s="283"/>
      <c r="F463" s="186" t="s">
        <v>1168</v>
      </c>
      <c r="G463" s="189" t="s">
        <v>1166</v>
      </c>
      <c r="H463" s="189">
        <v>390</v>
      </c>
      <c r="I463" s="188"/>
    </row>
    <row r="464" spans="1:9" s="184" customFormat="1" ht="33" x14ac:dyDescent="0.25">
      <c r="A464" s="285"/>
      <c r="B464" s="268"/>
      <c r="C464" s="253"/>
      <c r="D464" s="269"/>
      <c r="E464" s="283"/>
      <c r="F464" s="186" t="s">
        <v>1169</v>
      </c>
      <c r="G464" s="189" t="s">
        <v>1166</v>
      </c>
      <c r="H464" s="189">
        <v>391</v>
      </c>
      <c r="I464" s="188"/>
    </row>
    <row r="465" spans="1:9" s="184" customFormat="1" ht="33" customHeight="1" x14ac:dyDescent="0.25">
      <c r="A465" s="285"/>
      <c r="B465" s="268" t="s">
        <v>1170</v>
      </c>
      <c r="C465" s="253" t="s">
        <v>2745</v>
      </c>
      <c r="D465" s="269" t="s">
        <v>1171</v>
      </c>
      <c r="E465" s="283" t="s">
        <v>597</v>
      </c>
      <c r="F465" s="186" t="s">
        <v>1172</v>
      </c>
      <c r="G465" s="189" t="s">
        <v>1173</v>
      </c>
      <c r="H465" s="189">
        <v>392</v>
      </c>
      <c r="I465" s="188"/>
    </row>
    <row r="466" spans="1:9" s="184" customFormat="1" ht="33" x14ac:dyDescent="0.25">
      <c r="A466" s="285"/>
      <c r="B466" s="268"/>
      <c r="C466" s="253"/>
      <c r="D466" s="269"/>
      <c r="E466" s="283"/>
      <c r="F466" s="186" t="s">
        <v>1174</v>
      </c>
      <c r="G466" s="189" t="s">
        <v>1173</v>
      </c>
      <c r="H466" s="189">
        <v>393</v>
      </c>
      <c r="I466" s="188"/>
    </row>
    <row r="467" spans="1:9" s="184" customFormat="1" ht="33" x14ac:dyDescent="0.25">
      <c r="A467" s="285"/>
      <c r="B467" s="268"/>
      <c r="C467" s="253"/>
      <c r="D467" s="269"/>
      <c r="E467" s="283"/>
      <c r="F467" s="186" t="s">
        <v>1175</v>
      </c>
      <c r="G467" s="189" t="s">
        <v>1173</v>
      </c>
      <c r="H467" s="189">
        <v>394</v>
      </c>
      <c r="I467" s="188"/>
    </row>
    <row r="468" spans="1:9" s="184" customFormat="1" ht="33" x14ac:dyDescent="0.25">
      <c r="A468" s="285"/>
      <c r="B468" s="268"/>
      <c r="C468" s="253"/>
      <c r="D468" s="269"/>
      <c r="E468" s="283"/>
      <c r="F468" s="186" t="s">
        <v>1176</v>
      </c>
      <c r="G468" s="189" t="s">
        <v>1173</v>
      </c>
      <c r="H468" s="189">
        <v>491</v>
      </c>
      <c r="I468" s="188"/>
    </row>
    <row r="469" spans="1:9" s="184" customFormat="1" ht="33" x14ac:dyDescent="0.25">
      <c r="A469" s="285"/>
      <c r="B469" s="268"/>
      <c r="C469" s="253"/>
      <c r="D469" s="269"/>
      <c r="E469" s="283"/>
      <c r="F469" s="186" t="s">
        <v>1177</v>
      </c>
      <c r="G469" s="189" t="s">
        <v>1173</v>
      </c>
      <c r="H469" s="189">
        <v>492</v>
      </c>
      <c r="I469" s="188"/>
    </row>
    <row r="470" spans="1:9" s="184" customFormat="1" ht="49.5" x14ac:dyDescent="0.25">
      <c r="A470" s="285"/>
      <c r="B470" s="268"/>
      <c r="C470" s="253"/>
      <c r="D470" s="269"/>
      <c r="E470" s="283"/>
      <c r="F470" s="186" t="s">
        <v>1178</v>
      </c>
      <c r="G470" s="189" t="s">
        <v>1173</v>
      </c>
      <c r="H470" s="189">
        <v>493</v>
      </c>
      <c r="I470" s="188"/>
    </row>
    <row r="471" spans="1:9" s="184" customFormat="1" ht="49.5" x14ac:dyDescent="0.25">
      <c r="A471" s="285"/>
      <c r="B471" s="268"/>
      <c r="C471" s="253"/>
      <c r="D471" s="269"/>
      <c r="E471" s="283"/>
      <c r="F471" s="186" t="s">
        <v>1179</v>
      </c>
      <c r="G471" s="189" t="s">
        <v>1173</v>
      </c>
      <c r="H471" s="189">
        <v>494</v>
      </c>
      <c r="I471" s="188"/>
    </row>
    <row r="472" spans="1:9" s="184" customFormat="1" ht="33" x14ac:dyDescent="0.25">
      <c r="A472" s="285"/>
      <c r="B472" s="268"/>
      <c r="C472" s="253"/>
      <c r="D472" s="269"/>
      <c r="E472" s="283"/>
      <c r="F472" s="186" t="s">
        <v>1180</v>
      </c>
      <c r="G472" s="189" t="s">
        <v>1173</v>
      </c>
      <c r="H472" s="189">
        <v>495</v>
      </c>
      <c r="I472" s="188"/>
    </row>
    <row r="473" spans="1:9" s="184" customFormat="1" ht="33" x14ac:dyDescent="0.25">
      <c r="A473" s="285"/>
      <c r="B473" s="268"/>
      <c r="C473" s="253"/>
      <c r="D473" s="269"/>
      <c r="E473" s="283"/>
      <c r="F473" s="186" t="s">
        <v>1181</v>
      </c>
      <c r="G473" s="189" t="s">
        <v>1173</v>
      </c>
      <c r="H473" s="189">
        <v>496</v>
      </c>
      <c r="I473" s="188"/>
    </row>
    <row r="474" spans="1:9" s="184" customFormat="1" ht="33" x14ac:dyDescent="0.25">
      <c r="A474" s="285"/>
      <c r="B474" s="268"/>
      <c r="C474" s="253"/>
      <c r="D474" s="269"/>
      <c r="E474" s="283"/>
      <c r="F474" s="186" t="s">
        <v>1182</v>
      </c>
      <c r="G474" s="189" t="s">
        <v>1173</v>
      </c>
      <c r="H474" s="189">
        <v>497</v>
      </c>
      <c r="I474" s="188"/>
    </row>
    <row r="475" spans="1:9" s="184" customFormat="1" ht="49.5" customHeight="1" x14ac:dyDescent="0.25">
      <c r="A475" s="285"/>
      <c r="B475" s="268" t="s">
        <v>1183</v>
      </c>
      <c r="C475" s="286" t="s">
        <v>1184</v>
      </c>
      <c r="D475" s="269" t="s">
        <v>1185</v>
      </c>
      <c r="E475" s="283" t="s">
        <v>1186</v>
      </c>
      <c r="F475" s="186" t="s">
        <v>1187</v>
      </c>
      <c r="G475" s="189" t="s">
        <v>1188</v>
      </c>
      <c r="H475" s="189">
        <v>395</v>
      </c>
      <c r="I475" s="188"/>
    </row>
    <row r="476" spans="1:9" s="184" customFormat="1" ht="33" x14ac:dyDescent="0.25">
      <c r="A476" s="285"/>
      <c r="B476" s="268"/>
      <c r="C476" s="286"/>
      <c r="D476" s="269"/>
      <c r="E476" s="283"/>
      <c r="F476" s="186" t="s">
        <v>1189</v>
      </c>
      <c r="G476" s="189" t="s">
        <v>1188</v>
      </c>
      <c r="H476" s="189">
        <v>396</v>
      </c>
      <c r="I476" s="188"/>
    </row>
    <row r="477" spans="1:9" s="184" customFormat="1" ht="16.5" x14ac:dyDescent="0.25">
      <c r="A477" s="285"/>
      <c r="B477" s="268"/>
      <c r="C477" s="286"/>
      <c r="D477" s="269"/>
      <c r="E477" s="283"/>
      <c r="F477" s="186" t="s">
        <v>1190</v>
      </c>
      <c r="G477" s="189" t="s">
        <v>1188</v>
      </c>
      <c r="H477" s="189">
        <v>397</v>
      </c>
      <c r="I477" s="188"/>
    </row>
    <row r="478" spans="1:9" s="184" customFormat="1" ht="33" customHeight="1" x14ac:dyDescent="0.25">
      <c r="A478" s="267" t="s">
        <v>1220</v>
      </c>
      <c r="B478" s="268" t="s">
        <v>1192</v>
      </c>
      <c r="C478" s="284" t="s">
        <v>2746</v>
      </c>
      <c r="D478" s="268" t="s">
        <v>1193</v>
      </c>
      <c r="E478" s="283" t="s">
        <v>486</v>
      </c>
      <c r="F478" s="186" t="s">
        <v>1194</v>
      </c>
      <c r="G478" s="189" t="s">
        <v>1195</v>
      </c>
      <c r="H478" s="189">
        <v>398</v>
      </c>
      <c r="I478" s="188"/>
    </row>
    <row r="479" spans="1:9" s="184" customFormat="1" ht="33" x14ac:dyDescent="0.25">
      <c r="A479" s="267"/>
      <c r="B479" s="268"/>
      <c r="C479" s="284"/>
      <c r="D479" s="268"/>
      <c r="E479" s="283"/>
      <c r="F479" s="186" t="s">
        <v>1196</v>
      </c>
      <c r="G479" s="189" t="s">
        <v>1195</v>
      </c>
      <c r="H479" s="189">
        <v>399</v>
      </c>
      <c r="I479" s="188"/>
    </row>
    <row r="480" spans="1:9" s="184" customFormat="1" ht="16.5" x14ac:dyDescent="0.25">
      <c r="A480" s="147" t="s">
        <v>1197</v>
      </c>
      <c r="B480" s="147"/>
      <c r="C480" s="147"/>
      <c r="D480" s="147"/>
      <c r="E480" s="147"/>
      <c r="F480" s="147"/>
      <c r="G480" s="147"/>
      <c r="H480" s="147"/>
      <c r="I480" s="196"/>
    </row>
    <row r="481" spans="1:9" s="184" customFormat="1" ht="16.5" x14ac:dyDescent="0.25">
      <c r="A481" s="145" t="s">
        <v>1198</v>
      </c>
      <c r="B481" s="145"/>
      <c r="C481" s="145"/>
      <c r="D481" s="145"/>
      <c r="E481" s="145"/>
      <c r="F481" s="145"/>
      <c r="G481" s="145"/>
      <c r="H481" s="145"/>
      <c r="I481" s="185">
        <f>SUM(I482:I488)</f>
        <v>0</v>
      </c>
    </row>
    <row r="482" spans="1:9" s="184" customFormat="1" ht="115.5" x14ac:dyDescent="0.25">
      <c r="A482" s="267" t="s">
        <v>1227</v>
      </c>
      <c r="B482" s="269" t="s">
        <v>1199</v>
      </c>
      <c r="C482" s="194" t="s">
        <v>1200</v>
      </c>
      <c r="D482" s="190" t="s">
        <v>1201</v>
      </c>
      <c r="E482" s="191" t="s">
        <v>546</v>
      </c>
      <c r="F482" s="186" t="s">
        <v>1202</v>
      </c>
      <c r="G482" s="189" t="s">
        <v>1203</v>
      </c>
      <c r="H482" s="189">
        <v>400</v>
      </c>
      <c r="I482" s="188"/>
    </row>
    <row r="483" spans="1:9" s="184" customFormat="1" ht="132" x14ac:dyDescent="0.25">
      <c r="A483" s="267"/>
      <c r="B483" s="269"/>
      <c r="C483" s="143" t="s">
        <v>2747</v>
      </c>
      <c r="D483" s="190" t="s">
        <v>1204</v>
      </c>
      <c r="E483" s="191" t="s">
        <v>546</v>
      </c>
      <c r="F483" s="186" t="s">
        <v>1205</v>
      </c>
      <c r="G483" s="189" t="s">
        <v>1203</v>
      </c>
      <c r="H483" s="189">
        <v>401</v>
      </c>
      <c r="I483" s="188"/>
    </row>
    <row r="484" spans="1:9" s="184" customFormat="1" ht="82.5" x14ac:dyDescent="0.25">
      <c r="A484" s="267"/>
      <c r="B484" s="269"/>
      <c r="C484" s="194" t="s">
        <v>1206</v>
      </c>
      <c r="D484" s="190" t="s">
        <v>1207</v>
      </c>
      <c r="E484" s="191" t="s">
        <v>546</v>
      </c>
      <c r="F484" s="186" t="s">
        <v>1208</v>
      </c>
      <c r="G484" s="189" t="s">
        <v>1203</v>
      </c>
      <c r="H484" s="189">
        <v>402</v>
      </c>
      <c r="I484" s="188"/>
    </row>
    <row r="485" spans="1:9" s="184" customFormat="1" ht="99" x14ac:dyDescent="0.25">
      <c r="A485" s="267"/>
      <c r="B485" s="190" t="s">
        <v>1209</v>
      </c>
      <c r="C485" s="194" t="s">
        <v>1210</v>
      </c>
      <c r="D485" s="190" t="s">
        <v>1211</v>
      </c>
      <c r="E485" s="191" t="s">
        <v>546</v>
      </c>
      <c r="F485" s="186" t="s">
        <v>1212</v>
      </c>
      <c r="G485" s="189" t="s">
        <v>1213</v>
      </c>
      <c r="H485" s="189">
        <v>403</v>
      </c>
      <c r="I485" s="188"/>
    </row>
    <row r="486" spans="1:9" s="184" customFormat="1" ht="99" customHeight="1" x14ac:dyDescent="0.25">
      <c r="A486" s="267" t="s">
        <v>1235</v>
      </c>
      <c r="B486" s="269" t="s">
        <v>1214</v>
      </c>
      <c r="C486" s="253" t="s">
        <v>2748</v>
      </c>
      <c r="D486" s="190" t="s">
        <v>1215</v>
      </c>
      <c r="E486" s="191" t="s">
        <v>546</v>
      </c>
      <c r="F486" s="186" t="s">
        <v>1216</v>
      </c>
      <c r="G486" s="189" t="s">
        <v>1217</v>
      </c>
      <c r="H486" s="189">
        <v>404</v>
      </c>
      <c r="I486" s="188"/>
    </row>
    <row r="487" spans="1:9" s="184" customFormat="1" ht="82.5" x14ac:dyDescent="0.25">
      <c r="A487" s="267"/>
      <c r="B487" s="269"/>
      <c r="C487" s="253"/>
      <c r="D487" s="190" t="s">
        <v>1218</v>
      </c>
      <c r="E487" s="191" t="s">
        <v>546</v>
      </c>
      <c r="F487" s="186" t="s">
        <v>1219</v>
      </c>
      <c r="G487" s="189" t="s">
        <v>1217</v>
      </c>
      <c r="H487" s="189">
        <v>405</v>
      </c>
      <c r="I487" s="188"/>
    </row>
    <row r="488" spans="1:9" s="184" customFormat="1" ht="379.5" x14ac:dyDescent="0.25">
      <c r="A488" s="195" t="s">
        <v>1240</v>
      </c>
      <c r="B488" s="190" t="s">
        <v>1221</v>
      </c>
      <c r="C488" s="143" t="s">
        <v>2749</v>
      </c>
      <c r="D488" s="190" t="s">
        <v>1222</v>
      </c>
      <c r="E488" s="191" t="s">
        <v>546</v>
      </c>
      <c r="F488" s="186" t="s">
        <v>1223</v>
      </c>
      <c r="G488" s="189" t="s">
        <v>1224</v>
      </c>
      <c r="H488" s="189">
        <v>526</v>
      </c>
      <c r="I488" s="188"/>
    </row>
    <row r="489" spans="1:9" s="184" customFormat="1" ht="16.5" x14ac:dyDescent="0.25">
      <c r="A489" s="147" t="s">
        <v>1225</v>
      </c>
      <c r="B489" s="147"/>
      <c r="C489" s="147"/>
      <c r="D489" s="147"/>
      <c r="E489" s="147"/>
      <c r="F489" s="147"/>
      <c r="G489" s="147"/>
      <c r="H489" s="147"/>
      <c r="I489" s="196"/>
    </row>
    <row r="490" spans="1:9" s="184" customFormat="1" ht="16.5" x14ac:dyDescent="0.25">
      <c r="A490" s="145" t="s">
        <v>1226</v>
      </c>
      <c r="B490" s="145"/>
      <c r="C490" s="145"/>
      <c r="D490" s="145"/>
      <c r="E490" s="145"/>
      <c r="F490" s="145"/>
      <c r="G490" s="145"/>
      <c r="H490" s="145"/>
      <c r="I490" s="185">
        <f>SUM(I491:I492)</f>
        <v>0</v>
      </c>
    </row>
    <row r="491" spans="1:9" s="184" customFormat="1" ht="148.5" customHeight="1" x14ac:dyDescent="0.25">
      <c r="A491" s="267" t="s">
        <v>1243</v>
      </c>
      <c r="B491" s="269" t="s">
        <v>1228</v>
      </c>
      <c r="C491" s="253" t="s">
        <v>2750</v>
      </c>
      <c r="D491" s="269" t="s">
        <v>1229</v>
      </c>
      <c r="E491" s="283" t="s">
        <v>546</v>
      </c>
      <c r="F491" s="186" t="s">
        <v>1230</v>
      </c>
      <c r="G491" s="187" t="s">
        <v>1231</v>
      </c>
      <c r="H491" s="187">
        <v>406</v>
      </c>
      <c r="I491" s="188"/>
    </row>
    <row r="492" spans="1:9" s="184" customFormat="1" ht="148.5" x14ac:dyDescent="0.25">
      <c r="A492" s="267"/>
      <c r="B492" s="269"/>
      <c r="C492" s="253"/>
      <c r="D492" s="269"/>
      <c r="E492" s="283"/>
      <c r="F492" s="204" t="s">
        <v>1232</v>
      </c>
      <c r="G492" s="187" t="s">
        <v>1231</v>
      </c>
      <c r="H492" s="187">
        <v>407</v>
      </c>
      <c r="I492" s="188"/>
    </row>
    <row r="493" spans="1:9" s="184" customFormat="1" ht="16.5" x14ac:dyDescent="0.25">
      <c r="A493" s="147" t="s">
        <v>1233</v>
      </c>
      <c r="B493" s="147"/>
      <c r="C493" s="147"/>
      <c r="D493" s="147"/>
      <c r="E493" s="147"/>
      <c r="F493" s="147"/>
      <c r="G493" s="147"/>
      <c r="H493" s="147"/>
      <c r="I493" s="196"/>
    </row>
    <row r="494" spans="1:9" s="184" customFormat="1" ht="16.5" x14ac:dyDescent="0.25">
      <c r="A494" s="145" t="s">
        <v>1234</v>
      </c>
      <c r="B494" s="145"/>
      <c r="C494" s="145"/>
      <c r="D494" s="145"/>
      <c r="E494" s="145"/>
      <c r="F494" s="145"/>
      <c r="G494" s="145"/>
      <c r="H494" s="145"/>
      <c r="I494" s="185">
        <f>SUM(I495:I505)</f>
        <v>0</v>
      </c>
    </row>
    <row r="495" spans="1:9" s="184" customFormat="1" ht="82.5" x14ac:dyDescent="0.25">
      <c r="A495" s="212" t="s">
        <v>1246</v>
      </c>
      <c r="B495" s="213" t="s">
        <v>1236</v>
      </c>
      <c r="C495" s="205" t="s">
        <v>1508</v>
      </c>
      <c r="D495" s="213" t="s">
        <v>1237</v>
      </c>
      <c r="E495" s="205" t="s">
        <v>486</v>
      </c>
      <c r="F495" s="213" t="s">
        <v>1238</v>
      </c>
      <c r="G495" s="205" t="s">
        <v>1239</v>
      </c>
      <c r="H495" s="205">
        <v>498</v>
      </c>
      <c r="I495" s="188"/>
    </row>
    <row r="496" spans="1:9" s="184" customFormat="1" ht="82.5" x14ac:dyDescent="0.25">
      <c r="A496" s="212" t="s">
        <v>1249</v>
      </c>
      <c r="B496" s="213" t="s">
        <v>1236</v>
      </c>
      <c r="C496" s="205" t="s">
        <v>1508</v>
      </c>
      <c r="D496" s="213" t="s">
        <v>1237</v>
      </c>
      <c r="E496" s="205" t="s">
        <v>486</v>
      </c>
      <c r="F496" s="213" t="s">
        <v>1241</v>
      </c>
      <c r="G496" s="205" t="s">
        <v>1242</v>
      </c>
      <c r="H496" s="205">
        <v>540</v>
      </c>
      <c r="I496" s="188"/>
    </row>
    <row r="497" spans="1:9" s="184" customFormat="1" ht="82.5" x14ac:dyDescent="0.25">
      <c r="A497" s="212" t="s">
        <v>1251</v>
      </c>
      <c r="B497" s="213" t="s">
        <v>1236</v>
      </c>
      <c r="C497" s="205" t="s">
        <v>1508</v>
      </c>
      <c r="D497" s="213" t="s">
        <v>1237</v>
      </c>
      <c r="E497" s="205" t="s">
        <v>486</v>
      </c>
      <c r="F497" s="213" t="s">
        <v>1244</v>
      </c>
      <c r="G497" s="205" t="s">
        <v>1245</v>
      </c>
      <c r="H497" s="205">
        <v>542</v>
      </c>
      <c r="I497" s="188"/>
    </row>
    <row r="498" spans="1:9" s="184" customFormat="1" ht="82.5" x14ac:dyDescent="0.25">
      <c r="A498" s="212" t="s">
        <v>1253</v>
      </c>
      <c r="B498" s="213" t="s">
        <v>1236</v>
      </c>
      <c r="C498" s="205" t="s">
        <v>1509</v>
      </c>
      <c r="D498" s="213" t="s">
        <v>1247</v>
      </c>
      <c r="E498" s="205" t="s">
        <v>486</v>
      </c>
      <c r="F498" s="213" t="s">
        <v>1238</v>
      </c>
      <c r="G498" s="205" t="s">
        <v>1248</v>
      </c>
      <c r="H498" s="205">
        <v>499</v>
      </c>
      <c r="I498" s="188"/>
    </row>
    <row r="499" spans="1:9" s="184" customFormat="1" ht="82.5" x14ac:dyDescent="0.25">
      <c r="A499" s="212" t="s">
        <v>1257</v>
      </c>
      <c r="B499" s="213" t="s">
        <v>1236</v>
      </c>
      <c r="C499" s="205" t="s">
        <v>1509</v>
      </c>
      <c r="D499" s="213" t="s">
        <v>1247</v>
      </c>
      <c r="E499" s="205" t="s">
        <v>486</v>
      </c>
      <c r="F499" s="213" t="s">
        <v>1241</v>
      </c>
      <c r="G499" s="205" t="s">
        <v>1250</v>
      </c>
      <c r="H499" s="205">
        <v>541</v>
      </c>
      <c r="I499" s="188"/>
    </row>
    <row r="500" spans="1:9" s="184" customFormat="1" ht="82.5" x14ac:dyDescent="0.25">
      <c r="A500" s="212" t="s">
        <v>1259</v>
      </c>
      <c r="B500" s="213" t="s">
        <v>1236</v>
      </c>
      <c r="C500" s="205" t="s">
        <v>1509</v>
      </c>
      <c r="D500" s="213" t="s">
        <v>1247</v>
      </c>
      <c r="E500" s="205" t="s">
        <v>486</v>
      </c>
      <c r="F500" s="213" t="s">
        <v>1244</v>
      </c>
      <c r="G500" s="205" t="s">
        <v>1252</v>
      </c>
      <c r="H500" s="205">
        <v>543</v>
      </c>
      <c r="I500" s="188"/>
    </row>
    <row r="501" spans="1:9" s="184" customFormat="1" ht="82.5" x14ac:dyDescent="0.25">
      <c r="A501" s="212" t="s">
        <v>1263</v>
      </c>
      <c r="B501" s="213" t="s">
        <v>1510</v>
      </c>
      <c r="C501" s="205" t="s">
        <v>1511</v>
      </c>
      <c r="D501" s="213" t="s">
        <v>1512</v>
      </c>
      <c r="E501" s="205" t="s">
        <v>486</v>
      </c>
      <c r="F501" s="213" t="s">
        <v>1513</v>
      </c>
      <c r="G501" s="189" t="s">
        <v>1514</v>
      </c>
      <c r="H501" s="205">
        <v>555</v>
      </c>
      <c r="I501" s="188"/>
    </row>
    <row r="502" spans="1:9" s="184" customFormat="1" ht="82.5" x14ac:dyDescent="0.25">
      <c r="A502" s="212" t="s">
        <v>1270</v>
      </c>
      <c r="B502" s="213" t="s">
        <v>1254</v>
      </c>
      <c r="C502" s="205" t="s">
        <v>1515</v>
      </c>
      <c r="D502" s="213" t="s">
        <v>1255</v>
      </c>
      <c r="E502" s="205" t="s">
        <v>486</v>
      </c>
      <c r="F502" s="213" t="s">
        <v>1256</v>
      </c>
      <c r="G502" s="189" t="s">
        <v>1516</v>
      </c>
      <c r="H502" s="189">
        <v>500</v>
      </c>
      <c r="I502" s="188"/>
    </row>
    <row r="503" spans="1:9" s="184" customFormat="1" ht="82.5" x14ac:dyDescent="0.25">
      <c r="A503" s="212" t="s">
        <v>1282</v>
      </c>
      <c r="B503" s="213" t="s">
        <v>1258</v>
      </c>
      <c r="C503" s="205" t="s">
        <v>1515</v>
      </c>
      <c r="D503" s="213" t="s">
        <v>1255</v>
      </c>
      <c r="E503" s="205" t="s">
        <v>486</v>
      </c>
      <c r="F503" s="213" t="s">
        <v>1256</v>
      </c>
      <c r="G503" s="189" t="s">
        <v>1517</v>
      </c>
      <c r="H503" s="189">
        <v>501</v>
      </c>
      <c r="I503" s="188"/>
    </row>
    <row r="504" spans="1:9" s="184" customFormat="1" ht="82.5" x14ac:dyDescent="0.25">
      <c r="A504" s="212" t="s">
        <v>1287</v>
      </c>
      <c r="B504" s="213" t="s">
        <v>1260</v>
      </c>
      <c r="C504" s="205" t="s">
        <v>1515</v>
      </c>
      <c r="D504" s="213" t="s">
        <v>1261</v>
      </c>
      <c r="E504" s="205" t="s">
        <v>486</v>
      </c>
      <c r="F504" s="213" t="s">
        <v>1262</v>
      </c>
      <c r="G504" s="189" t="s">
        <v>1518</v>
      </c>
      <c r="H504" s="189">
        <v>527</v>
      </c>
      <c r="I504" s="188"/>
    </row>
    <row r="505" spans="1:9" s="184" customFormat="1" ht="132" x14ac:dyDescent="0.25">
      <c r="A505" s="212" t="s">
        <v>1523</v>
      </c>
      <c r="B505" s="213" t="s">
        <v>1264</v>
      </c>
      <c r="C505" s="205" t="s">
        <v>1265</v>
      </c>
      <c r="D505" s="213" t="s">
        <v>1266</v>
      </c>
      <c r="E505" s="205" t="s">
        <v>486</v>
      </c>
      <c r="F505" s="213" t="s">
        <v>1267</v>
      </c>
      <c r="G505" s="189" t="s">
        <v>1519</v>
      </c>
      <c r="H505" s="205">
        <v>534</v>
      </c>
      <c r="I505" s="188"/>
    </row>
    <row r="506" spans="1:9" s="184" customFormat="1" ht="16.5" x14ac:dyDescent="0.25">
      <c r="A506" s="147" t="s">
        <v>1268</v>
      </c>
      <c r="B506" s="147"/>
      <c r="C506" s="147"/>
      <c r="D506" s="147"/>
      <c r="E506" s="147"/>
      <c r="F506" s="147"/>
      <c r="G506" s="147"/>
      <c r="H506" s="147"/>
      <c r="I506" s="196"/>
    </row>
    <row r="507" spans="1:9" s="184" customFormat="1" ht="16.5" x14ac:dyDescent="0.25">
      <c r="A507" s="145" t="s">
        <v>1269</v>
      </c>
      <c r="B507" s="145"/>
      <c r="C507" s="145"/>
      <c r="D507" s="145"/>
      <c r="E507" s="145"/>
      <c r="F507" s="145"/>
      <c r="G507" s="145"/>
      <c r="H507" s="145"/>
      <c r="I507" s="185">
        <f>SUM(I508:I511)</f>
        <v>0</v>
      </c>
    </row>
    <row r="508" spans="1:9" s="184" customFormat="1" ht="33" x14ac:dyDescent="0.25">
      <c r="A508" s="267" t="s">
        <v>1315</v>
      </c>
      <c r="B508" s="269" t="s">
        <v>1271</v>
      </c>
      <c r="C508" s="194" t="s">
        <v>1272</v>
      </c>
      <c r="D508" s="190" t="s">
        <v>1273</v>
      </c>
      <c r="E508" s="191" t="s">
        <v>486</v>
      </c>
      <c r="F508" s="186" t="s">
        <v>1274</v>
      </c>
      <c r="G508" s="187" t="s">
        <v>1520</v>
      </c>
      <c r="H508" s="187">
        <v>411</v>
      </c>
      <c r="I508" s="188"/>
    </row>
    <row r="509" spans="1:9" s="184" customFormat="1" ht="33" x14ac:dyDescent="0.25">
      <c r="A509" s="267"/>
      <c r="B509" s="269"/>
      <c r="C509" s="194" t="s">
        <v>1275</v>
      </c>
      <c r="D509" s="190" t="s">
        <v>1276</v>
      </c>
      <c r="E509" s="191" t="s">
        <v>486</v>
      </c>
      <c r="F509" s="186" t="s">
        <v>1277</v>
      </c>
      <c r="G509" s="187" t="s">
        <v>1520</v>
      </c>
      <c r="H509" s="187">
        <v>412</v>
      </c>
      <c r="I509" s="188"/>
    </row>
    <row r="510" spans="1:9" s="184" customFormat="1" ht="33" x14ac:dyDescent="0.25">
      <c r="A510" s="267"/>
      <c r="B510" s="190" t="s">
        <v>1278</v>
      </c>
      <c r="C510" s="194" t="s">
        <v>1279</v>
      </c>
      <c r="D510" s="190" t="s">
        <v>1280</v>
      </c>
      <c r="E510" s="191" t="s">
        <v>486</v>
      </c>
      <c r="F510" s="186" t="s">
        <v>1281</v>
      </c>
      <c r="G510" s="187" t="s">
        <v>1521</v>
      </c>
      <c r="H510" s="187">
        <v>413</v>
      </c>
      <c r="I510" s="188"/>
    </row>
    <row r="511" spans="1:9" s="184" customFormat="1" ht="49.5" x14ac:dyDescent="0.25">
      <c r="A511" s="195" t="s">
        <v>1319</v>
      </c>
      <c r="B511" s="190" t="s">
        <v>1283</v>
      </c>
      <c r="C511" s="194" t="s">
        <v>1279</v>
      </c>
      <c r="D511" s="190" t="s">
        <v>1280</v>
      </c>
      <c r="E511" s="191" t="s">
        <v>486</v>
      </c>
      <c r="F511" s="186" t="s">
        <v>1284</v>
      </c>
      <c r="G511" s="187" t="s">
        <v>1522</v>
      </c>
      <c r="H511" s="187">
        <v>414</v>
      </c>
      <c r="I511" s="188"/>
    </row>
    <row r="512" spans="1:9" s="184" customFormat="1" ht="16.5" x14ac:dyDescent="0.25">
      <c r="A512" s="147" t="s">
        <v>1285</v>
      </c>
      <c r="B512" s="147"/>
      <c r="C512" s="147"/>
      <c r="D512" s="147"/>
      <c r="E512" s="147"/>
      <c r="F512" s="147"/>
      <c r="G512" s="147"/>
      <c r="H512" s="147"/>
      <c r="I512" s="196"/>
    </row>
    <row r="513" spans="1:9" s="184" customFormat="1" ht="16.5" x14ac:dyDescent="0.25">
      <c r="A513" s="145" t="s">
        <v>1286</v>
      </c>
      <c r="B513" s="145"/>
      <c r="C513" s="145"/>
      <c r="D513" s="145"/>
      <c r="E513" s="145"/>
      <c r="F513" s="145"/>
      <c r="G513" s="145"/>
      <c r="H513" s="145"/>
      <c r="I513" s="185">
        <f>SUM(I514:I538)</f>
        <v>0</v>
      </c>
    </row>
    <row r="514" spans="1:9" s="184" customFormat="1" ht="115.5" customHeight="1" x14ac:dyDescent="0.25">
      <c r="A514" s="259" t="s">
        <v>2691</v>
      </c>
      <c r="B514" s="262" t="s">
        <v>1288</v>
      </c>
      <c r="C514" s="150" t="s">
        <v>2751</v>
      </c>
      <c r="D514" s="214" t="s">
        <v>1289</v>
      </c>
      <c r="E514" s="205" t="s">
        <v>486</v>
      </c>
      <c r="F514" s="213" t="s">
        <v>1290</v>
      </c>
      <c r="G514" s="187" t="s">
        <v>1524</v>
      </c>
      <c r="H514" s="187">
        <v>415</v>
      </c>
      <c r="I514" s="188"/>
    </row>
    <row r="515" spans="1:9" s="184" customFormat="1" ht="115.5" x14ac:dyDescent="0.25">
      <c r="A515" s="259"/>
      <c r="B515" s="262"/>
      <c r="C515" s="150" t="s">
        <v>2752</v>
      </c>
      <c r="D515" s="214" t="s">
        <v>734</v>
      </c>
      <c r="E515" s="205" t="s">
        <v>486</v>
      </c>
      <c r="F515" s="213" t="s">
        <v>1291</v>
      </c>
      <c r="G515" s="187" t="s">
        <v>1524</v>
      </c>
      <c r="H515" s="187">
        <v>416</v>
      </c>
      <c r="I515" s="188"/>
    </row>
    <row r="516" spans="1:9" s="184" customFormat="1" ht="99" x14ac:dyDescent="0.25">
      <c r="A516" s="259"/>
      <c r="B516" s="213" t="s">
        <v>1292</v>
      </c>
      <c r="C516" s="150" t="s">
        <v>2753</v>
      </c>
      <c r="D516" s="214" t="s">
        <v>1293</v>
      </c>
      <c r="E516" s="205" t="s">
        <v>486</v>
      </c>
      <c r="F516" s="213" t="s">
        <v>1294</v>
      </c>
      <c r="G516" s="187" t="s">
        <v>1525</v>
      </c>
      <c r="H516" s="187">
        <v>418</v>
      </c>
      <c r="I516" s="188"/>
    </row>
    <row r="517" spans="1:9" s="184" customFormat="1" ht="49.5" customHeight="1" x14ac:dyDescent="0.25">
      <c r="A517" s="259"/>
      <c r="B517" s="260" t="s">
        <v>1295</v>
      </c>
      <c r="C517" s="261" t="s">
        <v>2754</v>
      </c>
      <c r="D517" s="262" t="s">
        <v>1296</v>
      </c>
      <c r="E517" s="276" t="s">
        <v>486</v>
      </c>
      <c r="F517" s="213" t="s">
        <v>1297</v>
      </c>
      <c r="G517" s="187" t="s">
        <v>1526</v>
      </c>
      <c r="H517" s="187">
        <v>419</v>
      </c>
      <c r="I517" s="188"/>
    </row>
    <row r="518" spans="1:9" s="184" customFormat="1" ht="66" x14ac:dyDescent="0.25">
      <c r="A518" s="259"/>
      <c r="B518" s="260"/>
      <c r="C518" s="261"/>
      <c r="D518" s="262"/>
      <c r="E518" s="276"/>
      <c r="F518" s="213" t="s">
        <v>1298</v>
      </c>
      <c r="G518" s="187" t="s">
        <v>1526</v>
      </c>
      <c r="H518" s="187">
        <v>420</v>
      </c>
      <c r="I518" s="188"/>
    </row>
    <row r="519" spans="1:9" s="184" customFormat="1" ht="33" customHeight="1" x14ac:dyDescent="0.25">
      <c r="A519" s="259"/>
      <c r="B519" s="262" t="s">
        <v>1299</v>
      </c>
      <c r="C519" s="261" t="s">
        <v>2755</v>
      </c>
      <c r="D519" s="262" t="s">
        <v>1300</v>
      </c>
      <c r="E519" s="276" t="s">
        <v>486</v>
      </c>
      <c r="F519" s="213" t="s">
        <v>1301</v>
      </c>
      <c r="G519" s="187" t="s">
        <v>1527</v>
      </c>
      <c r="H519" s="187">
        <v>421</v>
      </c>
      <c r="I519" s="188"/>
    </row>
    <row r="520" spans="1:9" s="184" customFormat="1" ht="33" x14ac:dyDescent="0.25">
      <c r="A520" s="259"/>
      <c r="B520" s="262"/>
      <c r="C520" s="261"/>
      <c r="D520" s="262"/>
      <c r="E520" s="276"/>
      <c r="F520" s="213" t="s">
        <v>1302</v>
      </c>
      <c r="G520" s="187" t="s">
        <v>1527</v>
      </c>
      <c r="H520" s="187">
        <v>422</v>
      </c>
      <c r="I520" s="188"/>
    </row>
    <row r="521" spans="1:9" s="184" customFormat="1" ht="33" x14ac:dyDescent="0.25">
      <c r="A521" s="259"/>
      <c r="B521" s="262"/>
      <c r="C521" s="261"/>
      <c r="D521" s="262"/>
      <c r="E521" s="276"/>
      <c r="F521" s="213" t="s">
        <v>1303</v>
      </c>
      <c r="G521" s="187" t="s">
        <v>1527</v>
      </c>
      <c r="H521" s="187">
        <v>423</v>
      </c>
      <c r="I521" s="188"/>
    </row>
    <row r="522" spans="1:9" s="184" customFormat="1" ht="49.5" x14ac:dyDescent="0.25">
      <c r="A522" s="259"/>
      <c r="B522" s="262"/>
      <c r="C522" s="261"/>
      <c r="D522" s="262"/>
      <c r="E522" s="276"/>
      <c r="F522" s="213" t="s">
        <v>1304</v>
      </c>
      <c r="G522" s="187" t="s">
        <v>1527</v>
      </c>
      <c r="H522" s="187">
        <v>424</v>
      </c>
      <c r="I522" s="188"/>
    </row>
    <row r="523" spans="1:9" s="184" customFormat="1" ht="66" x14ac:dyDescent="0.25">
      <c r="A523" s="259"/>
      <c r="B523" s="262"/>
      <c r="C523" s="261" t="s">
        <v>2756</v>
      </c>
      <c r="D523" s="262" t="s">
        <v>1305</v>
      </c>
      <c r="E523" s="276" t="s">
        <v>486</v>
      </c>
      <c r="F523" s="213" t="s">
        <v>1306</v>
      </c>
      <c r="G523" s="187" t="s">
        <v>1527</v>
      </c>
      <c r="H523" s="187">
        <v>425</v>
      </c>
      <c r="I523" s="188"/>
    </row>
    <row r="524" spans="1:9" s="184" customFormat="1" ht="82.5" x14ac:dyDescent="0.25">
      <c r="A524" s="259"/>
      <c r="B524" s="262"/>
      <c r="C524" s="261"/>
      <c r="D524" s="262"/>
      <c r="E524" s="276"/>
      <c r="F524" s="213" t="s">
        <v>1307</v>
      </c>
      <c r="G524" s="187" t="s">
        <v>1527</v>
      </c>
      <c r="H524" s="187">
        <v>426</v>
      </c>
      <c r="I524" s="188"/>
    </row>
    <row r="525" spans="1:9" s="184" customFormat="1" ht="33" x14ac:dyDescent="0.25">
      <c r="A525" s="259"/>
      <c r="B525" s="262"/>
      <c r="C525" s="215" t="s">
        <v>1308</v>
      </c>
      <c r="D525" s="214" t="s">
        <v>1309</v>
      </c>
      <c r="E525" s="205" t="s">
        <v>486</v>
      </c>
      <c r="F525" s="213" t="s">
        <v>1310</v>
      </c>
      <c r="G525" s="187" t="s">
        <v>1527</v>
      </c>
      <c r="H525" s="187">
        <v>427</v>
      </c>
      <c r="I525" s="188"/>
    </row>
    <row r="526" spans="1:9" s="184" customFormat="1" ht="148.5" x14ac:dyDescent="0.25">
      <c r="A526" s="212" t="s">
        <v>2692</v>
      </c>
      <c r="B526" s="214" t="s">
        <v>1311</v>
      </c>
      <c r="C526" s="205" t="s">
        <v>1312</v>
      </c>
      <c r="D526" s="214" t="s">
        <v>1313</v>
      </c>
      <c r="E526" s="205" t="s">
        <v>486</v>
      </c>
      <c r="F526" s="213" t="s">
        <v>1314</v>
      </c>
      <c r="G526" s="187" t="s">
        <v>1318</v>
      </c>
      <c r="H526" s="187">
        <v>417</v>
      </c>
      <c r="I526" s="188"/>
    </row>
    <row r="527" spans="1:9" s="184" customFormat="1" ht="165" customHeight="1" x14ac:dyDescent="0.25">
      <c r="A527" s="212" t="s">
        <v>1358</v>
      </c>
      <c r="B527" s="214" t="s">
        <v>1288</v>
      </c>
      <c r="C527" s="150" t="s">
        <v>2757</v>
      </c>
      <c r="D527" s="214" t="s">
        <v>1316</v>
      </c>
      <c r="E527" s="205" t="s">
        <v>486</v>
      </c>
      <c r="F527" s="213" t="s">
        <v>1317</v>
      </c>
      <c r="G527" s="205" t="s">
        <v>1528</v>
      </c>
      <c r="H527" s="205">
        <v>536</v>
      </c>
      <c r="I527" s="188"/>
    </row>
    <row r="528" spans="1:9" s="184" customFormat="1" ht="33" x14ac:dyDescent="0.25">
      <c r="A528" s="282" t="s">
        <v>1364</v>
      </c>
      <c r="B528" s="262" t="s">
        <v>1320</v>
      </c>
      <c r="C528" s="150" t="s">
        <v>2758</v>
      </c>
      <c r="D528" s="214" t="s">
        <v>1321</v>
      </c>
      <c r="E528" s="276" t="s">
        <v>486</v>
      </c>
      <c r="F528" s="260" t="s">
        <v>1322</v>
      </c>
      <c r="G528" s="187" t="s">
        <v>1529</v>
      </c>
      <c r="H528" s="187">
        <v>428</v>
      </c>
      <c r="I528" s="188"/>
    </row>
    <row r="529" spans="1:9" s="184" customFormat="1" ht="49.5" x14ac:dyDescent="0.25">
      <c r="A529" s="282"/>
      <c r="B529" s="262"/>
      <c r="C529" s="215" t="s">
        <v>1323</v>
      </c>
      <c r="D529" s="214" t="s">
        <v>1324</v>
      </c>
      <c r="E529" s="276"/>
      <c r="F529" s="260"/>
      <c r="G529" s="187" t="s">
        <v>1529</v>
      </c>
      <c r="H529" s="187">
        <v>521</v>
      </c>
      <c r="I529" s="188"/>
    </row>
    <row r="530" spans="1:9" s="184" customFormat="1" ht="49.5" customHeight="1" x14ac:dyDescent="0.25">
      <c r="A530" s="270" t="s">
        <v>1393</v>
      </c>
      <c r="B530" s="280" t="s">
        <v>1530</v>
      </c>
      <c r="C530" s="281" t="s">
        <v>1531</v>
      </c>
      <c r="D530" s="280" t="s">
        <v>1532</v>
      </c>
      <c r="E530" s="280" t="s">
        <v>486</v>
      </c>
      <c r="F530" s="216" t="s">
        <v>1533</v>
      </c>
      <c r="G530" s="187" t="s">
        <v>1534</v>
      </c>
      <c r="H530" s="187">
        <v>549</v>
      </c>
      <c r="I530" s="188"/>
    </row>
    <row r="531" spans="1:9" s="184" customFormat="1" ht="49.5" x14ac:dyDescent="0.25">
      <c r="A531" s="271"/>
      <c r="B531" s="280"/>
      <c r="C531" s="281"/>
      <c r="D531" s="280"/>
      <c r="E531" s="280"/>
      <c r="F531" s="216" t="s">
        <v>1535</v>
      </c>
      <c r="G531" s="187" t="s">
        <v>1534</v>
      </c>
      <c r="H531" s="187">
        <v>551</v>
      </c>
      <c r="I531" s="188"/>
    </row>
    <row r="532" spans="1:9" s="184" customFormat="1" ht="49.5" x14ac:dyDescent="0.25">
      <c r="A532" s="271"/>
      <c r="B532" s="280"/>
      <c r="C532" s="281"/>
      <c r="D532" s="280"/>
      <c r="E532" s="280"/>
      <c r="F532" s="216" t="s">
        <v>1536</v>
      </c>
      <c r="G532" s="187" t="s">
        <v>1534</v>
      </c>
      <c r="H532" s="187">
        <v>550</v>
      </c>
      <c r="I532" s="188"/>
    </row>
    <row r="533" spans="1:9" s="184" customFormat="1" ht="66" x14ac:dyDescent="0.25">
      <c r="A533" s="271"/>
      <c r="B533" s="280"/>
      <c r="C533" s="281" t="s">
        <v>1537</v>
      </c>
      <c r="D533" s="281" t="s">
        <v>1538</v>
      </c>
      <c r="E533" s="281" t="s">
        <v>486</v>
      </c>
      <c r="F533" s="216" t="s">
        <v>1539</v>
      </c>
      <c r="G533" s="187" t="s">
        <v>1534</v>
      </c>
      <c r="H533" s="187">
        <v>547</v>
      </c>
      <c r="I533" s="188"/>
    </row>
    <row r="534" spans="1:9" s="184" customFormat="1" ht="66" x14ac:dyDescent="0.25">
      <c r="A534" s="271"/>
      <c r="B534" s="280"/>
      <c r="C534" s="281"/>
      <c r="D534" s="281"/>
      <c r="E534" s="281"/>
      <c r="F534" s="216" t="s">
        <v>1540</v>
      </c>
      <c r="G534" s="187" t="s">
        <v>1534</v>
      </c>
      <c r="H534" s="187">
        <v>548</v>
      </c>
      <c r="I534" s="188"/>
    </row>
    <row r="535" spans="1:9" s="184" customFormat="1" ht="66" x14ac:dyDescent="0.25">
      <c r="A535" s="271"/>
      <c r="B535" s="280"/>
      <c r="C535" s="281" t="s">
        <v>1541</v>
      </c>
      <c r="D535" s="277" t="s">
        <v>1542</v>
      </c>
      <c r="E535" s="277" t="s">
        <v>486</v>
      </c>
      <c r="F535" s="216" t="s">
        <v>1543</v>
      </c>
      <c r="G535" s="187" t="s">
        <v>1534</v>
      </c>
      <c r="H535" s="187">
        <v>554</v>
      </c>
      <c r="I535" s="188"/>
    </row>
    <row r="536" spans="1:9" s="184" customFormat="1" ht="33" customHeight="1" x14ac:dyDescent="0.25">
      <c r="A536" s="271"/>
      <c r="B536" s="280"/>
      <c r="C536" s="281"/>
      <c r="D536" s="278"/>
      <c r="E536" s="278"/>
      <c r="F536" s="216" t="s">
        <v>1544</v>
      </c>
      <c r="G536" s="187" t="s">
        <v>1534</v>
      </c>
      <c r="H536" s="187">
        <v>552</v>
      </c>
      <c r="I536" s="188"/>
    </row>
    <row r="537" spans="1:9" s="184" customFormat="1" ht="66" x14ac:dyDescent="0.25">
      <c r="A537" s="272"/>
      <c r="B537" s="280"/>
      <c r="C537" s="281"/>
      <c r="D537" s="279"/>
      <c r="E537" s="279"/>
      <c r="F537" s="216" t="s">
        <v>1545</v>
      </c>
      <c r="G537" s="187" t="s">
        <v>1534</v>
      </c>
      <c r="H537" s="187">
        <v>553</v>
      </c>
      <c r="I537" s="188"/>
    </row>
    <row r="538" spans="1:9" s="184" customFormat="1" ht="132" x14ac:dyDescent="0.25">
      <c r="A538" s="212" t="s">
        <v>1401</v>
      </c>
      <c r="B538" s="213" t="s">
        <v>1325</v>
      </c>
      <c r="C538" s="150" t="s">
        <v>2759</v>
      </c>
      <c r="D538" s="214" t="s">
        <v>1326</v>
      </c>
      <c r="E538" s="205" t="s">
        <v>486</v>
      </c>
      <c r="F538" s="213" t="s">
        <v>1327</v>
      </c>
      <c r="G538" s="187" t="s">
        <v>1546</v>
      </c>
      <c r="H538" s="187">
        <v>429</v>
      </c>
      <c r="I538" s="188"/>
    </row>
    <row r="539" spans="1:9" s="184" customFormat="1" ht="16.5" x14ac:dyDescent="0.25">
      <c r="A539" s="147" t="s">
        <v>1328</v>
      </c>
      <c r="B539" s="147"/>
      <c r="C539" s="147"/>
      <c r="D539" s="147"/>
      <c r="E539" s="147"/>
      <c r="F539" s="147"/>
      <c r="G539" s="147"/>
      <c r="H539" s="147"/>
      <c r="I539" s="196"/>
    </row>
    <row r="540" spans="1:9" s="184" customFormat="1" ht="16.5" x14ac:dyDescent="0.25">
      <c r="A540" s="145" t="s">
        <v>1329</v>
      </c>
      <c r="B540" s="145"/>
      <c r="C540" s="145"/>
      <c r="D540" s="145"/>
      <c r="E540" s="145"/>
      <c r="F540" s="145"/>
      <c r="G540" s="145"/>
      <c r="H540" s="145"/>
      <c r="I540" s="185">
        <f>SUM(I541:I564)</f>
        <v>0</v>
      </c>
    </row>
    <row r="541" spans="1:9" s="184" customFormat="1" ht="23.25" customHeight="1" x14ac:dyDescent="0.25">
      <c r="A541" s="259" t="s">
        <v>2693</v>
      </c>
      <c r="B541" s="260" t="s">
        <v>1330</v>
      </c>
      <c r="C541" s="261" t="s">
        <v>2760</v>
      </c>
      <c r="D541" s="262" t="s">
        <v>1331</v>
      </c>
      <c r="E541" s="276" t="s">
        <v>486</v>
      </c>
      <c r="F541" s="213" t="s">
        <v>1332</v>
      </c>
      <c r="G541" s="187" t="s">
        <v>1547</v>
      </c>
      <c r="H541" s="187">
        <v>430</v>
      </c>
      <c r="I541" s="188"/>
    </row>
    <row r="542" spans="1:9" s="184" customFormat="1" ht="23.25" customHeight="1" x14ac:dyDescent="0.25">
      <c r="A542" s="259"/>
      <c r="B542" s="260"/>
      <c r="C542" s="261"/>
      <c r="D542" s="262"/>
      <c r="E542" s="276"/>
      <c r="F542" s="213" t="s">
        <v>1333</v>
      </c>
      <c r="G542" s="187" t="s">
        <v>1547</v>
      </c>
      <c r="H542" s="187">
        <v>502</v>
      </c>
      <c r="I542" s="188"/>
    </row>
    <row r="543" spans="1:9" s="184" customFormat="1" ht="33" x14ac:dyDescent="0.25">
      <c r="A543" s="259"/>
      <c r="B543" s="260"/>
      <c r="C543" s="261"/>
      <c r="D543" s="262"/>
      <c r="E543" s="276"/>
      <c r="F543" s="213" t="s">
        <v>1334</v>
      </c>
      <c r="G543" s="187" t="s">
        <v>1547</v>
      </c>
      <c r="H543" s="187">
        <v>503</v>
      </c>
      <c r="I543" s="188"/>
    </row>
    <row r="544" spans="1:9" s="184" customFormat="1" ht="33" x14ac:dyDescent="0.25">
      <c r="A544" s="259"/>
      <c r="B544" s="260"/>
      <c r="C544" s="261"/>
      <c r="D544" s="262"/>
      <c r="E544" s="276"/>
      <c r="F544" s="213" t="s">
        <v>1335</v>
      </c>
      <c r="G544" s="187" t="s">
        <v>1547</v>
      </c>
      <c r="H544" s="187">
        <v>504</v>
      </c>
      <c r="I544" s="188"/>
    </row>
    <row r="545" spans="1:9" s="184" customFormat="1" ht="23.25" customHeight="1" x14ac:dyDescent="0.25">
      <c r="A545" s="259"/>
      <c r="B545" s="260"/>
      <c r="C545" s="261"/>
      <c r="D545" s="262"/>
      <c r="E545" s="276"/>
      <c r="F545" s="213" t="s">
        <v>1336</v>
      </c>
      <c r="G545" s="187" t="s">
        <v>1547</v>
      </c>
      <c r="H545" s="189">
        <v>505</v>
      </c>
      <c r="I545" s="188"/>
    </row>
    <row r="546" spans="1:9" s="184" customFormat="1" ht="33" x14ac:dyDescent="0.25">
      <c r="A546" s="259"/>
      <c r="B546" s="260"/>
      <c r="C546" s="261"/>
      <c r="D546" s="262"/>
      <c r="E546" s="276"/>
      <c r="F546" s="213" t="s">
        <v>1337</v>
      </c>
      <c r="G546" s="187" t="s">
        <v>1547</v>
      </c>
      <c r="H546" s="187">
        <v>506</v>
      </c>
      <c r="I546" s="188"/>
    </row>
    <row r="547" spans="1:9" s="184" customFormat="1" ht="33" x14ac:dyDescent="0.25">
      <c r="A547" s="259"/>
      <c r="B547" s="260"/>
      <c r="C547" s="261"/>
      <c r="D547" s="262"/>
      <c r="E547" s="276"/>
      <c r="F547" s="213" t="s">
        <v>1338</v>
      </c>
      <c r="G547" s="187" t="s">
        <v>1547</v>
      </c>
      <c r="H547" s="187">
        <v>507</v>
      </c>
      <c r="I547" s="188"/>
    </row>
    <row r="548" spans="1:9" s="184" customFormat="1" ht="33" x14ac:dyDescent="0.25">
      <c r="A548" s="259"/>
      <c r="B548" s="260"/>
      <c r="C548" s="261"/>
      <c r="D548" s="262"/>
      <c r="E548" s="276"/>
      <c r="F548" s="213" t="s">
        <v>1339</v>
      </c>
      <c r="G548" s="187" t="s">
        <v>1547</v>
      </c>
      <c r="H548" s="187">
        <v>508</v>
      </c>
      <c r="I548" s="188"/>
    </row>
    <row r="549" spans="1:9" s="184" customFormat="1" ht="33" x14ac:dyDescent="0.25">
      <c r="A549" s="259"/>
      <c r="B549" s="260"/>
      <c r="C549" s="261"/>
      <c r="D549" s="262"/>
      <c r="E549" s="276"/>
      <c r="F549" s="213" t="s">
        <v>1340</v>
      </c>
      <c r="G549" s="187" t="s">
        <v>1547</v>
      </c>
      <c r="H549" s="187">
        <v>509</v>
      </c>
      <c r="I549" s="188"/>
    </row>
    <row r="550" spans="1:9" s="184" customFormat="1" ht="33" x14ac:dyDescent="0.25">
      <c r="A550" s="259"/>
      <c r="B550" s="260"/>
      <c r="C550" s="261"/>
      <c r="D550" s="262"/>
      <c r="E550" s="276"/>
      <c r="F550" s="213" t="s">
        <v>1341</v>
      </c>
      <c r="G550" s="187" t="s">
        <v>1547</v>
      </c>
      <c r="H550" s="187">
        <v>510</v>
      </c>
      <c r="I550" s="188"/>
    </row>
    <row r="551" spans="1:9" s="184" customFormat="1" ht="23.25" customHeight="1" x14ac:dyDescent="0.25">
      <c r="A551" s="259"/>
      <c r="B551" s="260"/>
      <c r="C551" s="261"/>
      <c r="D551" s="262"/>
      <c r="E551" s="276"/>
      <c r="F551" s="213" t="s">
        <v>2694</v>
      </c>
      <c r="G551" s="187" t="s">
        <v>1547</v>
      </c>
      <c r="H551" s="187">
        <v>511</v>
      </c>
      <c r="I551" s="188"/>
    </row>
    <row r="552" spans="1:9" s="184" customFormat="1" ht="33" x14ac:dyDescent="0.25">
      <c r="A552" s="259"/>
      <c r="B552" s="260"/>
      <c r="C552" s="261"/>
      <c r="D552" s="262"/>
      <c r="E552" s="276"/>
      <c r="F552" s="217" t="s">
        <v>2695</v>
      </c>
      <c r="G552" s="187" t="s">
        <v>1547</v>
      </c>
      <c r="H552" s="187">
        <v>512</v>
      </c>
      <c r="I552" s="188"/>
    </row>
    <row r="553" spans="1:9" s="184" customFormat="1" ht="23.25" customHeight="1" x14ac:dyDescent="0.25">
      <c r="A553" s="259"/>
      <c r="B553" s="260"/>
      <c r="C553" s="261"/>
      <c r="D553" s="262"/>
      <c r="E553" s="276"/>
      <c r="F553" s="213" t="s">
        <v>1342</v>
      </c>
      <c r="G553" s="187" t="s">
        <v>1547</v>
      </c>
      <c r="H553" s="187">
        <v>513</v>
      </c>
      <c r="I553" s="188"/>
    </row>
    <row r="554" spans="1:9" s="184" customFormat="1" ht="23.25" customHeight="1" x14ac:dyDescent="0.25">
      <c r="A554" s="259"/>
      <c r="B554" s="260"/>
      <c r="C554" s="261"/>
      <c r="D554" s="262"/>
      <c r="E554" s="276"/>
      <c r="F554" s="213" t="s">
        <v>2696</v>
      </c>
      <c r="G554" s="187" t="s">
        <v>1547</v>
      </c>
      <c r="H554" s="187">
        <v>514</v>
      </c>
      <c r="I554" s="188"/>
    </row>
    <row r="555" spans="1:9" s="184" customFormat="1" ht="39" customHeight="1" x14ac:dyDescent="0.25">
      <c r="A555" s="259"/>
      <c r="B555" s="260" t="s">
        <v>1343</v>
      </c>
      <c r="C555" s="261" t="s">
        <v>2761</v>
      </c>
      <c r="D555" s="262" t="s">
        <v>1344</v>
      </c>
      <c r="E555" s="276" t="s">
        <v>486</v>
      </c>
      <c r="F555" s="213" t="s">
        <v>1345</v>
      </c>
      <c r="G555" s="187" t="s">
        <v>1548</v>
      </c>
      <c r="H555" s="187">
        <v>431</v>
      </c>
      <c r="I555" s="188"/>
    </row>
    <row r="556" spans="1:9" s="184" customFormat="1" ht="16.5" x14ac:dyDescent="0.25">
      <c r="A556" s="259"/>
      <c r="B556" s="260"/>
      <c r="C556" s="261"/>
      <c r="D556" s="262"/>
      <c r="E556" s="276"/>
      <c r="F556" s="213" t="s">
        <v>1346</v>
      </c>
      <c r="G556" s="187" t="s">
        <v>1548</v>
      </c>
      <c r="H556" s="187">
        <v>432</v>
      </c>
      <c r="I556" s="188"/>
    </row>
    <row r="557" spans="1:9" s="184" customFormat="1" ht="33" x14ac:dyDescent="0.25">
      <c r="A557" s="259"/>
      <c r="B557" s="260"/>
      <c r="C557" s="261"/>
      <c r="D557" s="262"/>
      <c r="E557" s="276"/>
      <c r="F557" s="213" t="s">
        <v>1347</v>
      </c>
      <c r="G557" s="187" t="s">
        <v>1548</v>
      </c>
      <c r="H557" s="187">
        <v>433</v>
      </c>
      <c r="I557" s="188"/>
    </row>
    <row r="558" spans="1:9" s="184" customFormat="1" ht="16.5" x14ac:dyDescent="0.25">
      <c r="A558" s="259"/>
      <c r="B558" s="260"/>
      <c r="C558" s="261"/>
      <c r="D558" s="262"/>
      <c r="E558" s="276"/>
      <c r="F558" s="213" t="s">
        <v>1348</v>
      </c>
      <c r="G558" s="187" t="s">
        <v>1548</v>
      </c>
      <c r="H558" s="189">
        <v>515</v>
      </c>
      <c r="I558" s="188"/>
    </row>
    <row r="559" spans="1:9" s="184" customFormat="1" ht="33" x14ac:dyDescent="0.25">
      <c r="A559" s="259"/>
      <c r="B559" s="260"/>
      <c r="C559" s="261"/>
      <c r="D559" s="262"/>
      <c r="E559" s="276"/>
      <c r="F559" s="213" t="s">
        <v>1349</v>
      </c>
      <c r="G559" s="187" t="s">
        <v>1548</v>
      </c>
      <c r="H559" s="187">
        <v>435</v>
      </c>
      <c r="I559" s="188"/>
    </row>
    <row r="560" spans="1:9" s="184" customFormat="1" ht="23.25" customHeight="1" x14ac:dyDescent="0.25">
      <c r="A560" s="259"/>
      <c r="B560" s="260"/>
      <c r="C560" s="261"/>
      <c r="D560" s="262"/>
      <c r="E560" s="276"/>
      <c r="F560" s="213" t="s">
        <v>1350</v>
      </c>
      <c r="G560" s="187" t="s">
        <v>1548</v>
      </c>
      <c r="H560" s="187">
        <v>436</v>
      </c>
      <c r="I560" s="188"/>
    </row>
    <row r="561" spans="1:9" s="184" customFormat="1" ht="39" customHeight="1" x14ac:dyDescent="0.25">
      <c r="A561" s="259"/>
      <c r="B561" s="260"/>
      <c r="C561" s="263" t="s">
        <v>1351</v>
      </c>
      <c r="D561" s="262" t="s">
        <v>1352</v>
      </c>
      <c r="E561" s="276" t="s">
        <v>486</v>
      </c>
      <c r="F561" s="213" t="s">
        <v>1353</v>
      </c>
      <c r="G561" s="187" t="s">
        <v>1548</v>
      </c>
      <c r="H561" s="187">
        <v>437</v>
      </c>
      <c r="I561" s="188"/>
    </row>
    <row r="562" spans="1:9" s="184" customFormat="1" ht="16.5" x14ac:dyDescent="0.25">
      <c r="A562" s="259"/>
      <c r="B562" s="260"/>
      <c r="C562" s="263"/>
      <c r="D562" s="262"/>
      <c r="E562" s="276"/>
      <c r="F562" s="213" t="s">
        <v>1354</v>
      </c>
      <c r="G562" s="187" t="s">
        <v>1548</v>
      </c>
      <c r="H562" s="187">
        <v>438</v>
      </c>
      <c r="I562" s="188"/>
    </row>
    <row r="563" spans="1:9" s="184" customFormat="1" ht="66" x14ac:dyDescent="0.25">
      <c r="A563" s="259"/>
      <c r="B563" s="214" t="s">
        <v>1355</v>
      </c>
      <c r="C563" s="150" t="s">
        <v>2762</v>
      </c>
      <c r="D563" s="214" t="s">
        <v>1356</v>
      </c>
      <c r="E563" s="205" t="s">
        <v>486</v>
      </c>
      <c r="F563" s="213" t="s">
        <v>1357</v>
      </c>
      <c r="G563" s="187" t="s">
        <v>1549</v>
      </c>
      <c r="H563" s="187">
        <v>439</v>
      </c>
      <c r="I563" s="188"/>
    </row>
    <row r="564" spans="1:9" s="184" customFormat="1" ht="66" x14ac:dyDescent="0.25">
      <c r="A564" s="212" t="s">
        <v>1565</v>
      </c>
      <c r="B564" s="214" t="s">
        <v>1359</v>
      </c>
      <c r="C564" s="150" t="s">
        <v>2763</v>
      </c>
      <c r="D564" s="214" t="s">
        <v>1360</v>
      </c>
      <c r="E564" s="205" t="s">
        <v>486</v>
      </c>
      <c r="F564" s="213" t="s">
        <v>1361</v>
      </c>
      <c r="G564" s="187" t="s">
        <v>1550</v>
      </c>
      <c r="H564" s="187">
        <v>528</v>
      </c>
      <c r="I564" s="188"/>
    </row>
    <row r="565" spans="1:9" s="184" customFormat="1" ht="16.5" x14ac:dyDescent="0.25">
      <c r="A565" s="140" t="s">
        <v>1362</v>
      </c>
      <c r="B565" s="141"/>
      <c r="C565" s="141"/>
      <c r="D565" s="141"/>
      <c r="E565" s="141"/>
      <c r="F565" s="141"/>
      <c r="G565" s="141"/>
      <c r="H565" s="141"/>
      <c r="I565" s="183"/>
    </row>
    <row r="566" spans="1:9" s="184" customFormat="1" ht="16.5" x14ac:dyDescent="0.25">
      <c r="A566" s="145" t="s">
        <v>1363</v>
      </c>
      <c r="B566" s="145"/>
      <c r="C566" s="145"/>
      <c r="D566" s="145"/>
      <c r="E566" s="145"/>
      <c r="F566" s="145"/>
      <c r="G566" s="145"/>
      <c r="H566" s="145"/>
      <c r="I566" s="185">
        <f>SUM(I567:I580)</f>
        <v>0</v>
      </c>
    </row>
    <row r="567" spans="1:9" s="184" customFormat="1" ht="33" customHeight="1" x14ac:dyDescent="0.25">
      <c r="A567" s="270" t="s">
        <v>2697</v>
      </c>
      <c r="B567" s="273" t="s">
        <v>1365</v>
      </c>
      <c r="C567" s="215" t="s">
        <v>1366</v>
      </c>
      <c r="D567" s="214" t="s">
        <v>1367</v>
      </c>
      <c r="E567" s="205" t="s">
        <v>486</v>
      </c>
      <c r="F567" s="213" t="s">
        <v>1368</v>
      </c>
      <c r="G567" s="187" t="s">
        <v>1551</v>
      </c>
      <c r="H567" s="187">
        <v>440</v>
      </c>
      <c r="I567" s="188"/>
    </row>
    <row r="568" spans="1:9" s="184" customFormat="1" ht="49.5" x14ac:dyDescent="0.25">
      <c r="A568" s="271"/>
      <c r="B568" s="274"/>
      <c r="C568" s="150" t="s">
        <v>2764</v>
      </c>
      <c r="D568" s="214" t="s">
        <v>1369</v>
      </c>
      <c r="E568" s="205" t="s">
        <v>486</v>
      </c>
      <c r="F568" s="213" t="s">
        <v>1370</v>
      </c>
      <c r="G568" s="187" t="s">
        <v>1551</v>
      </c>
      <c r="H568" s="187">
        <v>441</v>
      </c>
      <c r="I568" s="188"/>
    </row>
    <row r="569" spans="1:9" s="184" customFormat="1" ht="49.5" x14ac:dyDescent="0.25">
      <c r="A569" s="271"/>
      <c r="B569" s="274"/>
      <c r="C569" s="261" t="s">
        <v>2765</v>
      </c>
      <c r="D569" s="262" t="s">
        <v>1371</v>
      </c>
      <c r="E569" s="276" t="s">
        <v>486</v>
      </c>
      <c r="F569" s="213" t="s">
        <v>1372</v>
      </c>
      <c r="G569" s="187" t="s">
        <v>1551</v>
      </c>
      <c r="H569" s="187">
        <v>442</v>
      </c>
      <c r="I569" s="188"/>
    </row>
    <row r="570" spans="1:9" s="184" customFormat="1" ht="33" x14ac:dyDescent="0.25">
      <c r="A570" s="271"/>
      <c r="B570" s="274"/>
      <c r="C570" s="261"/>
      <c r="D570" s="262"/>
      <c r="E570" s="276"/>
      <c r="F570" s="213" t="s">
        <v>1373</v>
      </c>
      <c r="G570" s="187" t="s">
        <v>1551</v>
      </c>
      <c r="H570" s="187">
        <v>443</v>
      </c>
      <c r="I570" s="188"/>
    </row>
    <row r="571" spans="1:9" s="184" customFormat="1" ht="66" x14ac:dyDescent="0.25">
      <c r="A571" s="271"/>
      <c r="B571" s="274"/>
      <c r="C571" s="150" t="s">
        <v>2766</v>
      </c>
      <c r="D571" s="214" t="s">
        <v>1374</v>
      </c>
      <c r="E571" s="205" t="s">
        <v>486</v>
      </c>
      <c r="F571" s="213" t="s">
        <v>1375</v>
      </c>
      <c r="G571" s="187" t="s">
        <v>1551</v>
      </c>
      <c r="H571" s="187">
        <v>444</v>
      </c>
      <c r="I571" s="188"/>
    </row>
    <row r="572" spans="1:9" s="184" customFormat="1" ht="49.5" x14ac:dyDescent="0.25">
      <c r="A572" s="271"/>
      <c r="B572" s="274"/>
      <c r="C572" s="150" t="s">
        <v>2767</v>
      </c>
      <c r="D572" s="214" t="s">
        <v>1376</v>
      </c>
      <c r="E572" s="205" t="s">
        <v>486</v>
      </c>
      <c r="F572" s="213" t="s">
        <v>1377</v>
      </c>
      <c r="G572" s="187" t="s">
        <v>1551</v>
      </c>
      <c r="H572" s="187">
        <v>445</v>
      </c>
      <c r="I572" s="188"/>
    </row>
    <row r="573" spans="1:9" s="184" customFormat="1" ht="49.5" x14ac:dyDescent="0.25">
      <c r="A573" s="271"/>
      <c r="B573" s="275"/>
      <c r="C573" s="150" t="s">
        <v>1552</v>
      </c>
      <c r="D573" s="214" t="s">
        <v>1553</v>
      </c>
      <c r="E573" s="205" t="s">
        <v>486</v>
      </c>
      <c r="F573" s="213" t="s">
        <v>1554</v>
      </c>
      <c r="G573" s="187" t="s">
        <v>1551</v>
      </c>
      <c r="H573" s="187">
        <v>546</v>
      </c>
      <c r="I573" s="188"/>
    </row>
    <row r="574" spans="1:9" s="184" customFormat="1" ht="33" customHeight="1" x14ac:dyDescent="0.25">
      <c r="A574" s="271"/>
      <c r="B574" s="260" t="s">
        <v>1378</v>
      </c>
      <c r="C574" s="150" t="s">
        <v>2768</v>
      </c>
      <c r="D574" s="214" t="s">
        <v>1379</v>
      </c>
      <c r="E574" s="205" t="s">
        <v>486</v>
      </c>
      <c r="F574" s="213" t="s">
        <v>1380</v>
      </c>
      <c r="G574" s="187" t="s">
        <v>1555</v>
      </c>
      <c r="H574" s="187">
        <v>446</v>
      </c>
      <c r="I574" s="188"/>
    </row>
    <row r="575" spans="1:9" s="184" customFormat="1" ht="33" x14ac:dyDescent="0.25">
      <c r="A575" s="271"/>
      <c r="B575" s="260"/>
      <c r="C575" s="261" t="s">
        <v>2769</v>
      </c>
      <c r="D575" s="214" t="s">
        <v>1381</v>
      </c>
      <c r="E575" s="205" t="s">
        <v>486</v>
      </c>
      <c r="F575" s="213" t="s">
        <v>1382</v>
      </c>
      <c r="G575" s="187" t="s">
        <v>1555</v>
      </c>
      <c r="H575" s="187">
        <v>447</v>
      </c>
      <c r="I575" s="188"/>
    </row>
    <row r="576" spans="1:9" s="184" customFormat="1" ht="33" x14ac:dyDescent="0.25">
      <c r="A576" s="271"/>
      <c r="B576" s="260"/>
      <c r="C576" s="261"/>
      <c r="D576" s="214" t="s">
        <v>1383</v>
      </c>
      <c r="E576" s="205" t="s">
        <v>486</v>
      </c>
      <c r="F576" s="213" t="s">
        <v>1384</v>
      </c>
      <c r="G576" s="187" t="s">
        <v>1555</v>
      </c>
      <c r="H576" s="187">
        <v>448</v>
      </c>
      <c r="I576" s="188"/>
    </row>
    <row r="577" spans="1:9" s="184" customFormat="1" ht="33" customHeight="1" x14ac:dyDescent="0.25">
      <c r="A577" s="271"/>
      <c r="B577" s="213" t="s">
        <v>1385</v>
      </c>
      <c r="C577" s="150" t="s">
        <v>1386</v>
      </c>
      <c r="D577" s="214" t="s">
        <v>1387</v>
      </c>
      <c r="E577" s="205" t="s">
        <v>486</v>
      </c>
      <c r="F577" s="213" t="s">
        <v>1388</v>
      </c>
      <c r="G577" s="187" t="s">
        <v>1556</v>
      </c>
      <c r="H577" s="187">
        <v>449</v>
      </c>
      <c r="I577" s="188"/>
    </row>
    <row r="578" spans="1:9" s="184" customFormat="1" ht="33" x14ac:dyDescent="0.25">
      <c r="A578" s="271"/>
      <c r="B578" s="273" t="s">
        <v>1385</v>
      </c>
      <c r="C578" s="150" t="s">
        <v>1389</v>
      </c>
      <c r="D578" s="214" t="s">
        <v>1390</v>
      </c>
      <c r="E578" s="205" t="s">
        <v>486</v>
      </c>
      <c r="F578" s="213" t="s">
        <v>1388</v>
      </c>
      <c r="G578" s="187" t="s">
        <v>1556</v>
      </c>
      <c r="H578" s="187">
        <v>450</v>
      </c>
      <c r="I578" s="188"/>
    </row>
    <row r="579" spans="1:9" s="184" customFormat="1" ht="66" customHeight="1" x14ac:dyDescent="0.25">
      <c r="A579" s="271"/>
      <c r="B579" s="274"/>
      <c r="C579" s="205" t="s">
        <v>1557</v>
      </c>
      <c r="D579" s="214" t="s">
        <v>1558</v>
      </c>
      <c r="E579" s="214" t="s">
        <v>1559</v>
      </c>
      <c r="F579" s="213" t="s">
        <v>1560</v>
      </c>
      <c r="G579" s="187" t="s">
        <v>1556</v>
      </c>
      <c r="H579" s="187">
        <v>544</v>
      </c>
      <c r="I579" s="188"/>
    </row>
    <row r="580" spans="1:9" s="184" customFormat="1" ht="33" x14ac:dyDescent="0.25">
      <c r="A580" s="272"/>
      <c r="B580" s="275"/>
      <c r="C580" s="205" t="s">
        <v>1561</v>
      </c>
      <c r="D580" s="214" t="s">
        <v>1562</v>
      </c>
      <c r="E580" s="214" t="s">
        <v>486</v>
      </c>
      <c r="F580" s="213" t="s">
        <v>1563</v>
      </c>
      <c r="G580" s="187" t="s">
        <v>1556</v>
      </c>
      <c r="H580" s="187">
        <v>545</v>
      </c>
      <c r="I580" s="188"/>
    </row>
    <row r="581" spans="1:9" s="184" customFormat="1" ht="16.5" x14ac:dyDescent="0.25">
      <c r="A581" s="147" t="s">
        <v>1391</v>
      </c>
      <c r="B581" s="147"/>
      <c r="C581" s="147"/>
      <c r="D581" s="147"/>
      <c r="E581" s="147"/>
      <c r="F581" s="147"/>
      <c r="G581" s="147"/>
      <c r="H581" s="147"/>
      <c r="I581" s="196"/>
    </row>
    <row r="582" spans="1:9" s="184" customFormat="1" ht="16.5" x14ac:dyDescent="0.25">
      <c r="A582" s="145" t="s">
        <v>1392</v>
      </c>
      <c r="B582" s="145"/>
      <c r="C582" s="145"/>
      <c r="D582" s="145"/>
      <c r="E582" s="145"/>
      <c r="F582" s="145"/>
      <c r="G582" s="145"/>
      <c r="H582" s="145"/>
      <c r="I582" s="185">
        <f>SUM(I583:I586)</f>
        <v>0</v>
      </c>
    </row>
    <row r="583" spans="1:9" s="184" customFormat="1" ht="66" customHeight="1" x14ac:dyDescent="0.25">
      <c r="A583" s="267" t="s">
        <v>2698</v>
      </c>
      <c r="B583" s="268" t="s">
        <v>1394</v>
      </c>
      <c r="C583" s="191" t="s">
        <v>1395</v>
      </c>
      <c r="D583" s="190" t="s">
        <v>1396</v>
      </c>
      <c r="E583" s="191" t="s">
        <v>546</v>
      </c>
      <c r="F583" s="186" t="s">
        <v>1397</v>
      </c>
      <c r="G583" s="187" t="s">
        <v>1564</v>
      </c>
      <c r="H583" s="218">
        <v>529</v>
      </c>
      <c r="I583" s="188"/>
    </row>
    <row r="584" spans="1:9" s="184" customFormat="1" ht="82.5" x14ac:dyDescent="0.25">
      <c r="A584" s="267"/>
      <c r="B584" s="268"/>
      <c r="C584" s="191" t="s">
        <v>1398</v>
      </c>
      <c r="D584" s="190" t="s">
        <v>1399</v>
      </c>
      <c r="E584" s="191" t="s">
        <v>546</v>
      </c>
      <c r="F584" s="186" t="s">
        <v>1400</v>
      </c>
      <c r="G584" s="187" t="s">
        <v>1564</v>
      </c>
      <c r="H584" s="187">
        <v>530</v>
      </c>
      <c r="I584" s="188"/>
    </row>
    <row r="585" spans="1:9" s="184" customFormat="1" ht="49.5" x14ac:dyDescent="0.25">
      <c r="A585" s="267" t="s">
        <v>2699</v>
      </c>
      <c r="B585" s="269" t="s">
        <v>1402</v>
      </c>
      <c r="C585" s="253" t="s">
        <v>2770</v>
      </c>
      <c r="D585" s="190" t="s">
        <v>1403</v>
      </c>
      <c r="E585" s="191" t="s">
        <v>486</v>
      </c>
      <c r="F585" s="186" t="s">
        <v>1404</v>
      </c>
      <c r="G585" s="187" t="s">
        <v>1566</v>
      </c>
      <c r="H585" s="187">
        <v>519</v>
      </c>
      <c r="I585" s="188"/>
    </row>
    <row r="586" spans="1:9" s="184" customFormat="1" ht="66" x14ac:dyDescent="0.25">
      <c r="A586" s="267"/>
      <c r="B586" s="269"/>
      <c r="C586" s="253"/>
      <c r="D586" s="190" t="s">
        <v>1405</v>
      </c>
      <c r="E586" s="191" t="s">
        <v>486</v>
      </c>
      <c r="F586" s="186" t="s">
        <v>1406</v>
      </c>
      <c r="G586" s="187" t="s">
        <v>1566</v>
      </c>
      <c r="H586" s="187">
        <v>520</v>
      </c>
      <c r="I586" s="188"/>
    </row>
    <row r="587" spans="1:9" s="184" customFormat="1" ht="38.25" customHeight="1" x14ac:dyDescent="0.25">
      <c r="A587" s="151" t="s">
        <v>1407</v>
      </c>
      <c r="B587" s="151"/>
      <c r="C587" s="151"/>
      <c r="D587" s="151"/>
      <c r="E587" s="151"/>
      <c r="F587" s="151"/>
      <c r="G587" s="151"/>
      <c r="H587" s="151"/>
      <c r="I587" s="219">
        <f>I582+I566+I540+I513+I507+I494+I490+I481+I443+I425+I153+I137+I99+I95+I85+I81+I69+I62+I50+I12</f>
        <v>0</v>
      </c>
    </row>
    <row r="588" spans="1:9" ht="29.25" customHeight="1" x14ac:dyDescent="0.25">
      <c r="A588" s="254" t="s">
        <v>12</v>
      </c>
      <c r="B588" s="254"/>
      <c r="C588" s="254"/>
      <c r="D588" s="254"/>
      <c r="E588" s="254"/>
      <c r="F588" s="254"/>
      <c r="G588" s="254"/>
      <c r="H588" s="254"/>
      <c r="I588" s="254"/>
    </row>
    <row r="589" spans="1:9" ht="43.5" customHeight="1" x14ac:dyDescent="0.4">
      <c r="B589" s="102" t="s">
        <v>1</v>
      </c>
      <c r="C589" s="99"/>
      <c r="D589" s="99"/>
      <c r="E589" s="69"/>
      <c r="F589" s="98"/>
      <c r="G589" s="98"/>
      <c r="H589" s="98"/>
      <c r="I589" s="100"/>
    </row>
    <row r="590" spans="1:9" x14ac:dyDescent="0.4">
      <c r="B590" s="255" t="s">
        <v>1567</v>
      </c>
      <c r="C590" s="255"/>
      <c r="D590" s="255"/>
      <c r="E590" s="69"/>
      <c r="F590" s="255" t="s">
        <v>1408</v>
      </c>
      <c r="G590" s="255"/>
      <c r="H590" s="255"/>
      <c r="I590" s="100"/>
    </row>
    <row r="591" spans="1:9" x14ac:dyDescent="0.4">
      <c r="B591" s="101" t="s">
        <v>14</v>
      </c>
      <c r="C591" s="99"/>
      <c r="D591" s="99"/>
      <c r="E591" s="69"/>
      <c r="F591" s="98"/>
      <c r="G591" s="98"/>
      <c r="H591" s="98"/>
      <c r="I591" s="100"/>
    </row>
    <row r="592" spans="1:9" x14ac:dyDescent="0.4">
      <c r="B592" s="107" t="s">
        <v>15</v>
      </c>
      <c r="E592" s="69"/>
      <c r="F592" s="255" t="s">
        <v>1409</v>
      </c>
      <c r="G592" s="255"/>
      <c r="H592" s="255"/>
      <c r="I592" s="100"/>
    </row>
    <row r="593" spans="1:9" x14ac:dyDescent="0.4">
      <c r="B593" s="255" t="s">
        <v>1568</v>
      </c>
      <c r="C593" s="255"/>
      <c r="D593" s="255"/>
      <c r="E593" s="69"/>
      <c r="F593" s="255"/>
      <c r="G593" s="255"/>
      <c r="H593" s="255"/>
      <c r="I593" s="100"/>
    </row>
    <row r="594" spans="1:9" x14ac:dyDescent="0.4">
      <c r="B594" s="256" t="s">
        <v>18</v>
      </c>
      <c r="C594" s="256"/>
      <c r="D594" s="256"/>
      <c r="E594" s="108"/>
      <c r="F594" s="252" t="s">
        <v>1410</v>
      </c>
      <c r="G594" s="252"/>
      <c r="H594" s="252"/>
      <c r="I594" s="100"/>
    </row>
    <row r="595" spans="1:9" ht="23.25" x14ac:dyDescent="0.35">
      <c r="A595" s="103"/>
      <c r="B595" s="109"/>
      <c r="C595" s="110"/>
      <c r="D595" s="110"/>
      <c r="E595" s="105"/>
      <c r="F595" s="109"/>
      <c r="G595" s="105"/>
      <c r="H595" s="106"/>
      <c r="I595" s="106"/>
    </row>
  </sheetData>
  <autoFilter ref="A10:I10"/>
  <mergeCells count="358">
    <mergeCell ref="F1:I1"/>
    <mergeCell ref="A2:I2"/>
    <mergeCell ref="A3:I3"/>
    <mergeCell ref="E4:I4"/>
    <mergeCell ref="A7:H7"/>
    <mergeCell ref="A8:A9"/>
    <mergeCell ref="B8:B9"/>
    <mergeCell ref="C8:C9"/>
    <mergeCell ref="D8:D9"/>
    <mergeCell ref="E8:E9"/>
    <mergeCell ref="F8:F9"/>
    <mergeCell ref="G8:G9"/>
    <mergeCell ref="H8:H9"/>
    <mergeCell ref="I8:I9"/>
    <mergeCell ref="A13:A42"/>
    <mergeCell ref="B13:B20"/>
    <mergeCell ref="C13:C20"/>
    <mergeCell ref="D13:D20"/>
    <mergeCell ref="E13:E20"/>
    <mergeCell ref="B21:B27"/>
    <mergeCell ref="C21:C27"/>
    <mergeCell ref="D21:D27"/>
    <mergeCell ref="E21:E27"/>
    <mergeCell ref="B28:B42"/>
    <mergeCell ref="C28:C42"/>
    <mergeCell ref="D28:D29"/>
    <mergeCell ref="E28:E29"/>
    <mergeCell ref="D38:D40"/>
    <mergeCell ref="E38:E40"/>
    <mergeCell ref="D41:D42"/>
    <mergeCell ref="E41:E42"/>
    <mergeCell ref="A43:A48"/>
    <mergeCell ref="B43:B48"/>
    <mergeCell ref="C43:C48"/>
    <mergeCell ref="D43:D48"/>
    <mergeCell ref="E43:E48"/>
    <mergeCell ref="A51:A59"/>
    <mergeCell ref="B51:B52"/>
    <mergeCell ref="B53:B59"/>
    <mergeCell ref="C53:C57"/>
    <mergeCell ref="D53:D57"/>
    <mergeCell ref="E53:E57"/>
    <mergeCell ref="A63:A67"/>
    <mergeCell ref="B64:B67"/>
    <mergeCell ref="C64:C67"/>
    <mergeCell ref="E64:E67"/>
    <mergeCell ref="F64:F67"/>
    <mergeCell ref="A70:A78"/>
    <mergeCell ref="B70:B78"/>
    <mergeCell ref="A82:A83"/>
    <mergeCell ref="B82:B83"/>
    <mergeCell ref="C82:C83"/>
    <mergeCell ref="D82:D83"/>
    <mergeCell ref="E82:E83"/>
    <mergeCell ref="A86:A93"/>
    <mergeCell ref="B86:B91"/>
    <mergeCell ref="B92:B93"/>
    <mergeCell ref="B100:B112"/>
    <mergeCell ref="C100:C102"/>
    <mergeCell ref="D100:D102"/>
    <mergeCell ref="E100:E102"/>
    <mergeCell ref="C103:C105"/>
    <mergeCell ref="D103:D105"/>
    <mergeCell ref="E103:E105"/>
    <mergeCell ref="C106:C108"/>
    <mergeCell ref="D106:D108"/>
    <mergeCell ref="E106:E108"/>
    <mergeCell ref="C109:C110"/>
    <mergeCell ref="D109:D110"/>
    <mergeCell ref="E109:E110"/>
    <mergeCell ref="C111:C112"/>
    <mergeCell ref="D111:D112"/>
    <mergeCell ref="E111:E112"/>
    <mergeCell ref="A100:A130"/>
    <mergeCell ref="A144:A151"/>
    <mergeCell ref="B144:B151"/>
    <mergeCell ref="C144:C151"/>
    <mergeCell ref="D144:D151"/>
    <mergeCell ref="E144:E151"/>
    <mergeCell ref="B119:B124"/>
    <mergeCell ref="C119:C120"/>
    <mergeCell ref="D119:D120"/>
    <mergeCell ref="E119:E120"/>
    <mergeCell ref="C122:C123"/>
    <mergeCell ref="D122:D123"/>
    <mergeCell ref="E122:E123"/>
    <mergeCell ref="B126:B128"/>
    <mergeCell ref="C127:C128"/>
    <mergeCell ref="D127:D128"/>
    <mergeCell ref="E127:E128"/>
    <mergeCell ref="B113:B114"/>
    <mergeCell ref="C113:C114"/>
    <mergeCell ref="D113:D114"/>
    <mergeCell ref="E113:E114"/>
    <mergeCell ref="B115:B118"/>
    <mergeCell ref="C115:C116"/>
    <mergeCell ref="D115:D116"/>
    <mergeCell ref="D200:D203"/>
    <mergeCell ref="E200:E203"/>
    <mergeCell ref="B154:B272"/>
    <mergeCell ref="C154:C165"/>
    <mergeCell ref="D154:D165"/>
    <mergeCell ref="C200:C203"/>
    <mergeCell ref="E115:E116"/>
    <mergeCell ref="C117:C118"/>
    <mergeCell ref="D117:D118"/>
    <mergeCell ref="E117:E118"/>
    <mergeCell ref="C204:C207"/>
    <mergeCell ref="D204:D207"/>
    <mergeCell ref="E204:E207"/>
    <mergeCell ref="C208:C215"/>
    <mergeCell ref="A138:A143"/>
    <mergeCell ref="B138:B143"/>
    <mergeCell ref="C138:C143"/>
    <mergeCell ref="D138:D143"/>
    <mergeCell ref="E138:E143"/>
    <mergeCell ref="E154:E165"/>
    <mergeCell ref="C166:C173"/>
    <mergeCell ref="D166:D173"/>
    <mergeCell ref="E166:E173"/>
    <mergeCell ref="C174:C181"/>
    <mergeCell ref="D174:D180"/>
    <mergeCell ref="E174:E180"/>
    <mergeCell ref="C182:C199"/>
    <mergeCell ref="D182:D187"/>
    <mergeCell ref="E182:E187"/>
    <mergeCell ref="D188:D190"/>
    <mergeCell ref="E188:E190"/>
    <mergeCell ref="D191:D198"/>
    <mergeCell ref="E191:E198"/>
    <mergeCell ref="A154:A398"/>
    <mergeCell ref="E231:E232"/>
    <mergeCell ref="C233:C234"/>
    <mergeCell ref="D233:D234"/>
    <mergeCell ref="E233:E234"/>
    <mergeCell ref="C236:C240"/>
    <mergeCell ref="D236:D239"/>
    <mergeCell ref="E236:E239"/>
    <mergeCell ref="D208:D215"/>
    <mergeCell ref="E208:E215"/>
    <mergeCell ref="C216:C220"/>
    <mergeCell ref="D216:D220"/>
    <mergeCell ref="E216:E220"/>
    <mergeCell ref="C221:C230"/>
    <mergeCell ref="D221:D224"/>
    <mergeCell ref="E221:E224"/>
    <mergeCell ref="D225:D228"/>
    <mergeCell ref="E225:E228"/>
    <mergeCell ref="E229:E230"/>
    <mergeCell ref="C231:C232"/>
    <mergeCell ref="D231:D232"/>
    <mergeCell ref="E241:E244"/>
    <mergeCell ref="C245:C246"/>
    <mergeCell ref="D245:D246"/>
    <mergeCell ref="E245:E246"/>
    <mergeCell ref="C248:C252"/>
    <mergeCell ref="D249:D250"/>
    <mergeCell ref="E249:E250"/>
    <mergeCell ref="D251:D252"/>
    <mergeCell ref="E251:E252"/>
    <mergeCell ref="C241:C244"/>
    <mergeCell ref="D241:D244"/>
    <mergeCell ref="E255:E256"/>
    <mergeCell ref="C257:C258"/>
    <mergeCell ref="C259:C260"/>
    <mergeCell ref="D259:D260"/>
    <mergeCell ref="E259:E260"/>
    <mergeCell ref="C261:C263"/>
    <mergeCell ref="D261:D263"/>
    <mergeCell ref="E261:E263"/>
    <mergeCell ref="C264:C265"/>
    <mergeCell ref="D264:D265"/>
    <mergeCell ref="E264:E265"/>
    <mergeCell ref="C255:C256"/>
    <mergeCell ref="D255:D256"/>
    <mergeCell ref="E273:E293"/>
    <mergeCell ref="C297:C314"/>
    <mergeCell ref="D297:D314"/>
    <mergeCell ref="E297:E314"/>
    <mergeCell ref="C294:C296"/>
    <mergeCell ref="D294:D296"/>
    <mergeCell ref="E294:E296"/>
    <mergeCell ref="C267:C272"/>
    <mergeCell ref="D267:D272"/>
    <mergeCell ref="E267:E272"/>
    <mergeCell ref="E316:E324"/>
    <mergeCell ref="D325:D335"/>
    <mergeCell ref="E325:E335"/>
    <mergeCell ref="C337:C348"/>
    <mergeCell ref="D337:D348"/>
    <mergeCell ref="E337:E348"/>
    <mergeCell ref="C349:C351"/>
    <mergeCell ref="D349:D351"/>
    <mergeCell ref="E349:E351"/>
    <mergeCell ref="E358:E363"/>
    <mergeCell ref="C364:C365"/>
    <mergeCell ref="C367:C370"/>
    <mergeCell ref="C354:C357"/>
    <mergeCell ref="D354:D357"/>
    <mergeCell ref="E354:E357"/>
    <mergeCell ref="D367:D370"/>
    <mergeCell ref="C385:C387"/>
    <mergeCell ref="D386:D387"/>
    <mergeCell ref="E386:E387"/>
    <mergeCell ref="E367:E370"/>
    <mergeCell ref="E372:E374"/>
    <mergeCell ref="E375:E379"/>
    <mergeCell ref="E426:E429"/>
    <mergeCell ref="C430:C432"/>
    <mergeCell ref="D430:D432"/>
    <mergeCell ref="E430:E432"/>
    <mergeCell ref="A406:A411"/>
    <mergeCell ref="B406:B411"/>
    <mergeCell ref="A412:A417"/>
    <mergeCell ref="B412:B417"/>
    <mergeCell ref="A418:A423"/>
    <mergeCell ref="B418:B423"/>
    <mergeCell ref="A426:A432"/>
    <mergeCell ref="B426:B432"/>
    <mergeCell ref="C426:C429"/>
    <mergeCell ref="D426:D429"/>
    <mergeCell ref="B273:B395"/>
    <mergeCell ref="C358:C363"/>
    <mergeCell ref="D358:D363"/>
    <mergeCell ref="C388:C390"/>
    <mergeCell ref="D388:D390"/>
    <mergeCell ref="C316:C335"/>
    <mergeCell ref="D316:D324"/>
    <mergeCell ref="C273:C293"/>
    <mergeCell ref="D273:D293"/>
    <mergeCell ref="C372:C374"/>
    <mergeCell ref="D372:D374"/>
    <mergeCell ref="C375:C379"/>
    <mergeCell ref="D375:D379"/>
    <mergeCell ref="C391:C392"/>
    <mergeCell ref="C393:C395"/>
    <mergeCell ref="D393:D395"/>
    <mergeCell ref="B458:B460"/>
    <mergeCell ref="C458:C460"/>
    <mergeCell ref="D458:D460"/>
    <mergeCell ref="E458:E460"/>
    <mergeCell ref="C461:C464"/>
    <mergeCell ref="D461:D464"/>
    <mergeCell ref="E461:E464"/>
    <mergeCell ref="A433:A441"/>
    <mergeCell ref="B433:B435"/>
    <mergeCell ref="C433:C434"/>
    <mergeCell ref="D433:D434"/>
    <mergeCell ref="E433:E434"/>
    <mergeCell ref="B437:B440"/>
    <mergeCell ref="C437:C438"/>
    <mergeCell ref="D437:D438"/>
    <mergeCell ref="E437:E438"/>
    <mergeCell ref="C439:C440"/>
    <mergeCell ref="D439:D440"/>
    <mergeCell ref="E439:E440"/>
    <mergeCell ref="A478:A479"/>
    <mergeCell ref="B478:B479"/>
    <mergeCell ref="C478:C479"/>
    <mergeCell ref="D478:D479"/>
    <mergeCell ref="E478:E479"/>
    <mergeCell ref="A444:A477"/>
    <mergeCell ref="A482:A485"/>
    <mergeCell ref="B482:B484"/>
    <mergeCell ref="A486:A487"/>
    <mergeCell ref="B486:B487"/>
    <mergeCell ref="C486:C487"/>
    <mergeCell ref="B465:B474"/>
    <mergeCell ref="C465:C474"/>
    <mergeCell ref="D465:D474"/>
    <mergeCell ref="E465:E474"/>
    <mergeCell ref="B461:B464"/>
    <mergeCell ref="B475:B477"/>
    <mergeCell ref="C475:C477"/>
    <mergeCell ref="D475:D477"/>
    <mergeCell ref="E475:E477"/>
    <mergeCell ref="B444:B457"/>
    <mergeCell ref="C444:C457"/>
    <mergeCell ref="D444:D457"/>
    <mergeCell ref="E444:E457"/>
    <mergeCell ref="A491:A492"/>
    <mergeCell ref="B491:B492"/>
    <mergeCell ref="C491:C492"/>
    <mergeCell ref="D491:D492"/>
    <mergeCell ref="E491:E492"/>
    <mergeCell ref="A508:A510"/>
    <mergeCell ref="B508:B509"/>
    <mergeCell ref="A514:A525"/>
    <mergeCell ref="B514:B515"/>
    <mergeCell ref="B517:B518"/>
    <mergeCell ref="C517:C518"/>
    <mergeCell ref="D517:D518"/>
    <mergeCell ref="E517:E518"/>
    <mergeCell ref="B519:B525"/>
    <mergeCell ref="C519:C522"/>
    <mergeCell ref="D519:D522"/>
    <mergeCell ref="E519:E522"/>
    <mergeCell ref="C523:C524"/>
    <mergeCell ref="D523:D524"/>
    <mergeCell ref="E523:E524"/>
    <mergeCell ref="C530:C532"/>
    <mergeCell ref="D530:D532"/>
    <mergeCell ref="E530:E532"/>
    <mergeCell ref="C533:C534"/>
    <mergeCell ref="D533:D534"/>
    <mergeCell ref="E533:E534"/>
    <mergeCell ref="C535:C537"/>
    <mergeCell ref="A528:A529"/>
    <mergeCell ref="B528:B529"/>
    <mergeCell ref="E528:E529"/>
    <mergeCell ref="E388:E390"/>
    <mergeCell ref="C380:C381"/>
    <mergeCell ref="D380:D381"/>
    <mergeCell ref="E380:E381"/>
    <mergeCell ref="A541:A563"/>
    <mergeCell ref="B541:B554"/>
    <mergeCell ref="C541:C554"/>
    <mergeCell ref="D541:D554"/>
    <mergeCell ref="B555:B562"/>
    <mergeCell ref="C555:C560"/>
    <mergeCell ref="D555:D560"/>
    <mergeCell ref="C561:C562"/>
    <mergeCell ref="B396:B398"/>
    <mergeCell ref="C397:C398"/>
    <mergeCell ref="D397:D398"/>
    <mergeCell ref="E397:E398"/>
    <mergeCell ref="A399:A404"/>
    <mergeCell ref="B399:B404"/>
    <mergeCell ref="E541:E554"/>
    <mergeCell ref="E555:E560"/>
    <mergeCell ref="D561:D562"/>
    <mergeCell ref="E561:E562"/>
    <mergeCell ref="D535:D537"/>
    <mergeCell ref="E535:E537"/>
    <mergeCell ref="F594:H594"/>
    <mergeCell ref="C585:C586"/>
    <mergeCell ref="A588:I588"/>
    <mergeCell ref="B590:D590"/>
    <mergeCell ref="F590:H590"/>
    <mergeCell ref="F592:H593"/>
    <mergeCell ref="B593:D593"/>
    <mergeCell ref="B594:D594"/>
    <mergeCell ref="E393:E395"/>
    <mergeCell ref="A583:A584"/>
    <mergeCell ref="B583:B584"/>
    <mergeCell ref="A585:A586"/>
    <mergeCell ref="B585:B586"/>
    <mergeCell ref="A567:A580"/>
    <mergeCell ref="B578:B580"/>
    <mergeCell ref="B567:B573"/>
    <mergeCell ref="B574:B576"/>
    <mergeCell ref="C569:C570"/>
    <mergeCell ref="D569:D570"/>
    <mergeCell ref="E569:E570"/>
    <mergeCell ref="C575:C576"/>
    <mergeCell ref="F528:F529"/>
    <mergeCell ref="A530:A537"/>
    <mergeCell ref="B530:B537"/>
  </mergeCells>
  <conditionalFormatting sqref="I541:I563">
    <cfRule type="cellIs" dxfId="168" priority="169" operator="lessThan">
      <formula>0</formula>
    </cfRule>
  </conditionalFormatting>
  <conditionalFormatting sqref="I539 I581 I11 I49 I61 I68 I80 I84 I94 I98 I136 I152 I424 I442 I480 I488:I489 I493 I512 I564 I13">
    <cfRule type="cellIs" dxfId="167" priority="168" operator="lessThan">
      <formula>0</formula>
    </cfRule>
  </conditionalFormatting>
  <conditionalFormatting sqref="I11 I512 I13 I49 I61 I68 I80 I84 I94 I98 I136 I152 I424 I442 I480 I488:I489 I493 I581 I539 I541:I564">
    <cfRule type="cellIs" dxfId="166" priority="167" operator="lessThan">
      <formula>0</formula>
    </cfRule>
  </conditionalFormatting>
  <conditionalFormatting sqref="I512 I13 I49 I61 I68 I80 I84 I94 I98 I136 I152 I424 I442 I480 I488:I489 I493 I581 I539 I541:I564">
    <cfRule type="cellIs" dxfId="165" priority="165" operator="equal">
      <formula>0</formula>
    </cfRule>
  </conditionalFormatting>
  <conditionalFormatting sqref="I13 I488">
    <cfRule type="cellIs" dxfId="164" priority="166" operator="notEqual">
      <formula>#REF!</formula>
    </cfRule>
  </conditionalFormatting>
  <conditionalFormatting sqref="I154:I423">
    <cfRule type="cellIs" dxfId="163" priority="113" operator="equal">
      <formula>0</formula>
    </cfRule>
  </conditionalFormatting>
  <conditionalFormatting sqref="I138:I151">
    <cfRule type="cellIs" dxfId="162" priority="121" operator="lessThan">
      <formula>0</formula>
    </cfRule>
  </conditionalFormatting>
  <conditionalFormatting sqref="I96:I97">
    <cfRule type="cellIs" dxfId="161" priority="128" operator="equal">
      <formula>0</formula>
    </cfRule>
  </conditionalFormatting>
  <conditionalFormatting sqref="I86:I93">
    <cfRule type="cellIs" dxfId="160" priority="136" operator="lessThan">
      <formula>0</formula>
    </cfRule>
  </conditionalFormatting>
  <conditionalFormatting sqref="I70:I79">
    <cfRule type="cellIs" dxfId="159" priority="143" operator="equal">
      <formula>0</formula>
    </cfRule>
  </conditionalFormatting>
  <conditionalFormatting sqref="I541:I563">
    <cfRule type="cellIs" dxfId="158" priority="164" operator="notEqual">
      <formula>#REF!</formula>
    </cfRule>
  </conditionalFormatting>
  <conditionalFormatting sqref="I63:I67">
    <cfRule type="cellIs" dxfId="157" priority="151" operator="lessThan">
      <formula>0</formula>
    </cfRule>
  </conditionalFormatting>
  <conditionalFormatting sqref="I51:I60">
    <cfRule type="cellIs" dxfId="156" priority="153" operator="equal">
      <formula>0</formula>
    </cfRule>
  </conditionalFormatting>
  <conditionalFormatting sqref="I541:I563">
    <cfRule type="cellIs" dxfId="155" priority="163" operator="notEqual">
      <formula>0</formula>
    </cfRule>
  </conditionalFormatting>
  <conditionalFormatting sqref="I13">
    <cfRule type="cellIs" dxfId="154" priority="162" operator="notEqual">
      <formula>0</formula>
    </cfRule>
  </conditionalFormatting>
  <conditionalFormatting sqref="I14:I48">
    <cfRule type="cellIs" dxfId="153" priority="161" operator="lessThan">
      <formula>0</formula>
    </cfRule>
  </conditionalFormatting>
  <conditionalFormatting sqref="I14:I48">
    <cfRule type="cellIs" dxfId="152" priority="160" operator="lessThan">
      <formula>0</formula>
    </cfRule>
  </conditionalFormatting>
  <conditionalFormatting sqref="I14:I48">
    <cfRule type="cellIs" dxfId="151" priority="158" operator="equal">
      <formula>0</formula>
    </cfRule>
  </conditionalFormatting>
  <conditionalFormatting sqref="I14:I48">
    <cfRule type="cellIs" dxfId="150" priority="159" operator="notEqual">
      <formula>#REF!</formula>
    </cfRule>
  </conditionalFormatting>
  <conditionalFormatting sqref="I14:I48">
    <cfRule type="cellIs" dxfId="149" priority="157" operator="notEqual">
      <formula>0</formula>
    </cfRule>
  </conditionalFormatting>
  <conditionalFormatting sqref="I51:I60">
    <cfRule type="cellIs" dxfId="148" priority="156" operator="lessThan">
      <formula>0</formula>
    </cfRule>
  </conditionalFormatting>
  <conditionalFormatting sqref="I51:I60">
    <cfRule type="cellIs" dxfId="147" priority="155" operator="lessThan">
      <formula>0</formula>
    </cfRule>
  </conditionalFormatting>
  <conditionalFormatting sqref="I51:I60">
    <cfRule type="cellIs" dxfId="146" priority="154" operator="notEqual">
      <formula>#REF!</formula>
    </cfRule>
  </conditionalFormatting>
  <conditionalFormatting sqref="I51:I60">
    <cfRule type="cellIs" dxfId="145" priority="152" operator="notEqual">
      <formula>0</formula>
    </cfRule>
  </conditionalFormatting>
  <conditionalFormatting sqref="I63:I67">
    <cfRule type="cellIs" dxfId="144" priority="150" operator="lessThan">
      <formula>0</formula>
    </cfRule>
  </conditionalFormatting>
  <conditionalFormatting sqref="I63:I67">
    <cfRule type="cellIs" dxfId="143" priority="148" operator="equal">
      <formula>0</formula>
    </cfRule>
  </conditionalFormatting>
  <conditionalFormatting sqref="I63:I67">
    <cfRule type="cellIs" dxfId="142" priority="149" operator="notEqual">
      <formula>#REF!</formula>
    </cfRule>
  </conditionalFormatting>
  <conditionalFormatting sqref="I63:I67">
    <cfRule type="cellIs" dxfId="141" priority="147" operator="notEqual">
      <formula>0</formula>
    </cfRule>
  </conditionalFormatting>
  <conditionalFormatting sqref="I70:I79">
    <cfRule type="cellIs" dxfId="140" priority="146" operator="lessThan">
      <formula>0</formula>
    </cfRule>
  </conditionalFormatting>
  <conditionalFormatting sqref="I70:I79">
    <cfRule type="cellIs" dxfId="139" priority="145" operator="lessThan">
      <formula>0</formula>
    </cfRule>
  </conditionalFormatting>
  <conditionalFormatting sqref="I70:I79">
    <cfRule type="cellIs" dxfId="138" priority="144" operator="notEqual">
      <formula>#REF!</formula>
    </cfRule>
  </conditionalFormatting>
  <conditionalFormatting sqref="I70:I79">
    <cfRule type="cellIs" dxfId="137" priority="142" operator="notEqual">
      <formula>0</formula>
    </cfRule>
  </conditionalFormatting>
  <conditionalFormatting sqref="I82:I83">
    <cfRule type="cellIs" dxfId="136" priority="141" operator="lessThan">
      <formula>0</formula>
    </cfRule>
  </conditionalFormatting>
  <conditionalFormatting sqref="I82:I83">
    <cfRule type="cellIs" dxfId="135" priority="140" operator="lessThan">
      <formula>0</formula>
    </cfRule>
  </conditionalFormatting>
  <conditionalFormatting sqref="I82:I83">
    <cfRule type="cellIs" dxfId="134" priority="138" operator="equal">
      <formula>0</formula>
    </cfRule>
  </conditionalFormatting>
  <conditionalFormatting sqref="I82:I83">
    <cfRule type="cellIs" dxfId="133" priority="139" operator="notEqual">
      <formula>#REF!</formula>
    </cfRule>
  </conditionalFormatting>
  <conditionalFormatting sqref="I82:I83">
    <cfRule type="cellIs" dxfId="132" priority="137" operator="notEqual">
      <formula>0</formula>
    </cfRule>
  </conditionalFormatting>
  <conditionalFormatting sqref="I86:I93">
    <cfRule type="cellIs" dxfId="131" priority="135" operator="lessThan">
      <formula>0</formula>
    </cfRule>
  </conditionalFormatting>
  <conditionalFormatting sqref="I86:I93">
    <cfRule type="cellIs" dxfId="130" priority="133" operator="equal">
      <formula>0</formula>
    </cfRule>
  </conditionalFormatting>
  <conditionalFormatting sqref="I86:I93">
    <cfRule type="cellIs" dxfId="129" priority="134" operator="notEqual">
      <formula>#REF!</formula>
    </cfRule>
  </conditionalFormatting>
  <conditionalFormatting sqref="I86:I93">
    <cfRule type="cellIs" dxfId="128" priority="132" operator="notEqual">
      <formula>0</formula>
    </cfRule>
  </conditionalFormatting>
  <conditionalFormatting sqref="I96:I97">
    <cfRule type="cellIs" dxfId="127" priority="131" operator="lessThan">
      <formula>0</formula>
    </cfRule>
  </conditionalFormatting>
  <conditionalFormatting sqref="I96:I97">
    <cfRule type="cellIs" dxfId="126" priority="130" operator="lessThan">
      <formula>0</formula>
    </cfRule>
  </conditionalFormatting>
  <conditionalFormatting sqref="I96:I97">
    <cfRule type="cellIs" dxfId="125" priority="129" operator="notEqual">
      <formula>#REF!</formula>
    </cfRule>
  </conditionalFormatting>
  <conditionalFormatting sqref="I96:I97">
    <cfRule type="cellIs" dxfId="124" priority="127" operator="notEqual">
      <formula>0</formula>
    </cfRule>
  </conditionalFormatting>
  <conditionalFormatting sqref="I100:I135">
    <cfRule type="cellIs" dxfId="123" priority="126" operator="lessThan">
      <formula>0</formula>
    </cfRule>
  </conditionalFormatting>
  <conditionalFormatting sqref="I100:I135">
    <cfRule type="cellIs" dxfId="122" priority="125" operator="lessThan">
      <formula>0</formula>
    </cfRule>
  </conditionalFormatting>
  <conditionalFormatting sqref="I100:I135">
    <cfRule type="cellIs" dxfId="121" priority="123" operator="equal">
      <formula>0</formula>
    </cfRule>
  </conditionalFormatting>
  <conditionalFormatting sqref="I100:I135">
    <cfRule type="cellIs" dxfId="120" priority="124" operator="notEqual">
      <formula>#REF!</formula>
    </cfRule>
  </conditionalFormatting>
  <conditionalFormatting sqref="I100:I135">
    <cfRule type="cellIs" dxfId="119" priority="122" operator="notEqual">
      <formula>0</formula>
    </cfRule>
  </conditionalFormatting>
  <conditionalFormatting sqref="I138:I151">
    <cfRule type="cellIs" dxfId="118" priority="120" operator="lessThan">
      <formula>0</formula>
    </cfRule>
  </conditionalFormatting>
  <conditionalFormatting sqref="I138:I151">
    <cfRule type="cellIs" dxfId="117" priority="118" operator="equal">
      <formula>0</formula>
    </cfRule>
  </conditionalFormatting>
  <conditionalFormatting sqref="I138:I151">
    <cfRule type="cellIs" dxfId="116" priority="119" operator="notEqual">
      <formula>#REF!</formula>
    </cfRule>
  </conditionalFormatting>
  <conditionalFormatting sqref="I138:I151">
    <cfRule type="cellIs" dxfId="115" priority="117" operator="notEqual">
      <formula>0</formula>
    </cfRule>
  </conditionalFormatting>
  <conditionalFormatting sqref="I154:I423">
    <cfRule type="cellIs" dxfId="114" priority="116" operator="lessThan">
      <formula>0</formula>
    </cfRule>
  </conditionalFormatting>
  <conditionalFormatting sqref="I154:I423">
    <cfRule type="cellIs" dxfId="113" priority="115" operator="lessThan">
      <formula>0</formula>
    </cfRule>
  </conditionalFormatting>
  <conditionalFormatting sqref="I154:I423">
    <cfRule type="cellIs" dxfId="112" priority="114" operator="notEqual">
      <formula>#REF!</formula>
    </cfRule>
  </conditionalFormatting>
  <conditionalFormatting sqref="I154:I423">
    <cfRule type="cellIs" dxfId="111" priority="112" operator="notEqual">
      <formula>0</formula>
    </cfRule>
  </conditionalFormatting>
  <conditionalFormatting sqref="I426:I441">
    <cfRule type="cellIs" dxfId="110" priority="111" operator="lessThan">
      <formula>0</formula>
    </cfRule>
  </conditionalFormatting>
  <conditionalFormatting sqref="I426:I441">
    <cfRule type="cellIs" dxfId="109" priority="110" operator="lessThan">
      <formula>0</formula>
    </cfRule>
  </conditionalFormatting>
  <conditionalFormatting sqref="I426:I441">
    <cfRule type="cellIs" dxfId="108" priority="108" operator="equal">
      <formula>0</formula>
    </cfRule>
  </conditionalFormatting>
  <conditionalFormatting sqref="I426:I441">
    <cfRule type="cellIs" dxfId="107" priority="109" operator="notEqual">
      <formula>#REF!</formula>
    </cfRule>
  </conditionalFormatting>
  <conditionalFormatting sqref="I426:I441">
    <cfRule type="cellIs" dxfId="106" priority="107" operator="notEqual">
      <formula>0</formula>
    </cfRule>
  </conditionalFormatting>
  <conditionalFormatting sqref="I444:I479">
    <cfRule type="cellIs" dxfId="105" priority="106" operator="lessThan">
      <formula>0</formula>
    </cfRule>
  </conditionalFormatting>
  <conditionalFormatting sqref="I444:I479">
    <cfRule type="cellIs" dxfId="104" priority="105" operator="lessThan">
      <formula>0</formula>
    </cfRule>
  </conditionalFormatting>
  <conditionalFormatting sqref="I444:I479">
    <cfRule type="cellIs" dxfId="103" priority="103" operator="equal">
      <formula>0</formula>
    </cfRule>
  </conditionalFormatting>
  <conditionalFormatting sqref="I444:I479">
    <cfRule type="cellIs" dxfId="102" priority="104" operator="notEqual">
      <formula>#REF!</formula>
    </cfRule>
  </conditionalFormatting>
  <conditionalFormatting sqref="I444:I479">
    <cfRule type="cellIs" dxfId="101" priority="102" operator="notEqual">
      <formula>0</formula>
    </cfRule>
  </conditionalFormatting>
  <conditionalFormatting sqref="I482:I487">
    <cfRule type="cellIs" dxfId="100" priority="101" operator="lessThan">
      <formula>0</formula>
    </cfRule>
  </conditionalFormatting>
  <conditionalFormatting sqref="I482:I487">
    <cfRule type="cellIs" dxfId="99" priority="100" operator="lessThan">
      <formula>0</formula>
    </cfRule>
  </conditionalFormatting>
  <conditionalFormatting sqref="I482:I487">
    <cfRule type="cellIs" dxfId="98" priority="98" operator="equal">
      <formula>0</formula>
    </cfRule>
  </conditionalFormatting>
  <conditionalFormatting sqref="I482:I487">
    <cfRule type="cellIs" dxfId="97" priority="99" operator="notEqual">
      <formula>#REF!</formula>
    </cfRule>
  </conditionalFormatting>
  <conditionalFormatting sqref="I482:I487">
    <cfRule type="cellIs" dxfId="96" priority="97" operator="notEqual">
      <formula>0</formula>
    </cfRule>
  </conditionalFormatting>
  <conditionalFormatting sqref="I491:I492">
    <cfRule type="cellIs" dxfId="95" priority="96" operator="lessThan">
      <formula>0</formula>
    </cfRule>
  </conditionalFormatting>
  <conditionalFormatting sqref="I491:I492">
    <cfRule type="cellIs" dxfId="94" priority="95" operator="lessThan">
      <formula>0</formula>
    </cfRule>
  </conditionalFormatting>
  <conditionalFormatting sqref="I491:I492">
    <cfRule type="cellIs" dxfId="93" priority="93" operator="equal">
      <formula>0</formula>
    </cfRule>
  </conditionalFormatting>
  <conditionalFormatting sqref="I491:I492">
    <cfRule type="cellIs" dxfId="92" priority="94" operator="notEqual">
      <formula>#REF!</formula>
    </cfRule>
  </conditionalFormatting>
  <conditionalFormatting sqref="I491:I492">
    <cfRule type="cellIs" dxfId="91" priority="92" operator="notEqual">
      <formula>0</formula>
    </cfRule>
  </conditionalFormatting>
  <conditionalFormatting sqref="I508:I511 I495:I505">
    <cfRule type="cellIs" dxfId="90" priority="91" operator="lessThan">
      <formula>0</formula>
    </cfRule>
  </conditionalFormatting>
  <conditionalFormatting sqref="I508:I511 I495:I505">
    <cfRule type="cellIs" dxfId="89" priority="90" operator="lessThan">
      <formula>0</formula>
    </cfRule>
  </conditionalFormatting>
  <conditionalFormatting sqref="I508:I511 I495:I505">
    <cfRule type="cellIs" dxfId="88" priority="88" operator="equal">
      <formula>0</formula>
    </cfRule>
  </conditionalFormatting>
  <conditionalFormatting sqref="I508:I511 I495:I505">
    <cfRule type="cellIs" dxfId="87" priority="89" operator="notEqual">
      <formula>#REF!</formula>
    </cfRule>
  </conditionalFormatting>
  <conditionalFormatting sqref="I508:I511 I495:I505">
    <cfRule type="cellIs" dxfId="86" priority="87" operator="notEqual">
      <formula>0</formula>
    </cfRule>
  </conditionalFormatting>
  <conditionalFormatting sqref="I514:I538">
    <cfRule type="cellIs" dxfId="85" priority="86" operator="lessThan">
      <formula>0</formula>
    </cfRule>
  </conditionalFormatting>
  <conditionalFormatting sqref="I514:I538">
    <cfRule type="cellIs" dxfId="84" priority="85" operator="lessThan">
      <formula>0</formula>
    </cfRule>
  </conditionalFormatting>
  <conditionalFormatting sqref="I514:I538">
    <cfRule type="cellIs" dxfId="83" priority="83" operator="equal">
      <formula>0</formula>
    </cfRule>
  </conditionalFormatting>
  <conditionalFormatting sqref="I514:I538">
    <cfRule type="cellIs" dxfId="82" priority="84" operator="notEqual">
      <formula>#REF!</formula>
    </cfRule>
  </conditionalFormatting>
  <conditionalFormatting sqref="I514:I538">
    <cfRule type="cellIs" dxfId="81" priority="82" operator="notEqual">
      <formula>0</formula>
    </cfRule>
  </conditionalFormatting>
  <conditionalFormatting sqref="I567:I580">
    <cfRule type="cellIs" dxfId="80" priority="81" operator="lessThan">
      <formula>0</formula>
    </cfRule>
  </conditionalFormatting>
  <conditionalFormatting sqref="I567:I580">
    <cfRule type="cellIs" dxfId="79" priority="80" operator="lessThan">
      <formula>0</formula>
    </cfRule>
  </conditionalFormatting>
  <conditionalFormatting sqref="I567:I580">
    <cfRule type="cellIs" dxfId="78" priority="78" operator="equal">
      <formula>0</formula>
    </cfRule>
  </conditionalFormatting>
  <conditionalFormatting sqref="I567:I580">
    <cfRule type="cellIs" dxfId="77" priority="79" operator="notEqual">
      <formula>#REF!</formula>
    </cfRule>
  </conditionalFormatting>
  <conditionalFormatting sqref="I567:I580">
    <cfRule type="cellIs" dxfId="76" priority="77" operator="notEqual">
      <formula>0</formula>
    </cfRule>
  </conditionalFormatting>
  <conditionalFormatting sqref="I583:I586">
    <cfRule type="cellIs" dxfId="75" priority="76" operator="lessThan">
      <formula>0</formula>
    </cfRule>
  </conditionalFormatting>
  <conditionalFormatting sqref="I583:I586">
    <cfRule type="cellIs" dxfId="74" priority="75" operator="lessThan">
      <formula>0</formula>
    </cfRule>
  </conditionalFormatting>
  <conditionalFormatting sqref="I583:I586">
    <cfRule type="cellIs" dxfId="73" priority="73" operator="equal">
      <formula>0</formula>
    </cfRule>
  </conditionalFormatting>
  <conditionalFormatting sqref="I583:I586">
    <cfRule type="cellIs" dxfId="72" priority="74" operator="notEqual">
      <formula>#REF!</formula>
    </cfRule>
  </conditionalFormatting>
  <conditionalFormatting sqref="I583:I586">
    <cfRule type="cellIs" dxfId="71" priority="72" operator="notEqual">
      <formula>0</formula>
    </cfRule>
  </conditionalFormatting>
  <conditionalFormatting sqref="I506">
    <cfRule type="cellIs" dxfId="70" priority="71" operator="lessThan">
      <formula>0</formula>
    </cfRule>
  </conditionalFormatting>
  <conditionalFormatting sqref="I506">
    <cfRule type="cellIs" dxfId="69" priority="70" operator="lessThan">
      <formula>0</formula>
    </cfRule>
  </conditionalFormatting>
  <conditionalFormatting sqref="I506">
    <cfRule type="cellIs" dxfId="68" priority="69" operator="equal">
      <formula>0</formula>
    </cfRule>
  </conditionalFormatting>
  <conditionalFormatting sqref="I12">
    <cfRule type="cellIs" dxfId="67" priority="68" operator="lessThan">
      <formula>0</formula>
    </cfRule>
  </conditionalFormatting>
  <conditionalFormatting sqref="I12">
    <cfRule type="cellIs" dxfId="66" priority="67" operator="lessThan">
      <formula>0</formula>
    </cfRule>
  </conditionalFormatting>
  <conditionalFormatting sqref="I12">
    <cfRule type="cellIs" dxfId="65" priority="66" operator="equal">
      <formula>0</formula>
    </cfRule>
  </conditionalFormatting>
  <conditionalFormatting sqref="I50">
    <cfRule type="cellIs" dxfId="64" priority="65" operator="lessThan">
      <formula>0</formula>
    </cfRule>
  </conditionalFormatting>
  <conditionalFormatting sqref="I50">
    <cfRule type="cellIs" dxfId="63" priority="64" operator="lessThan">
      <formula>0</formula>
    </cfRule>
  </conditionalFormatting>
  <conditionalFormatting sqref="I50">
    <cfRule type="cellIs" dxfId="62" priority="63" operator="equal">
      <formula>0</formula>
    </cfRule>
  </conditionalFormatting>
  <conditionalFormatting sqref="I62">
    <cfRule type="cellIs" dxfId="61" priority="62" operator="lessThan">
      <formula>0</formula>
    </cfRule>
  </conditionalFormatting>
  <conditionalFormatting sqref="I62">
    <cfRule type="cellIs" dxfId="60" priority="61" operator="lessThan">
      <formula>0</formula>
    </cfRule>
  </conditionalFormatting>
  <conditionalFormatting sqref="I62">
    <cfRule type="cellIs" dxfId="59" priority="60" operator="equal">
      <formula>0</formula>
    </cfRule>
  </conditionalFormatting>
  <conditionalFormatting sqref="I69">
    <cfRule type="cellIs" dxfId="58" priority="59" operator="lessThan">
      <formula>0</formula>
    </cfRule>
  </conditionalFormatting>
  <conditionalFormatting sqref="I69">
    <cfRule type="cellIs" dxfId="57" priority="58" operator="lessThan">
      <formula>0</formula>
    </cfRule>
  </conditionalFormatting>
  <conditionalFormatting sqref="I69">
    <cfRule type="cellIs" dxfId="56" priority="57" operator="equal">
      <formula>0</formula>
    </cfRule>
  </conditionalFormatting>
  <conditionalFormatting sqref="I85">
    <cfRule type="cellIs" dxfId="55" priority="56" operator="lessThan">
      <formula>0</formula>
    </cfRule>
  </conditionalFormatting>
  <conditionalFormatting sqref="I85">
    <cfRule type="cellIs" dxfId="54" priority="55" operator="lessThan">
      <formula>0</formula>
    </cfRule>
  </conditionalFormatting>
  <conditionalFormatting sqref="I85">
    <cfRule type="cellIs" dxfId="53" priority="54" operator="equal">
      <formula>0</formula>
    </cfRule>
  </conditionalFormatting>
  <conditionalFormatting sqref="I95">
    <cfRule type="cellIs" dxfId="52" priority="53" operator="lessThan">
      <formula>0</formula>
    </cfRule>
  </conditionalFormatting>
  <conditionalFormatting sqref="I95">
    <cfRule type="cellIs" dxfId="51" priority="52" operator="lessThan">
      <formula>0</formula>
    </cfRule>
  </conditionalFormatting>
  <conditionalFormatting sqref="I95">
    <cfRule type="cellIs" dxfId="50" priority="51" operator="equal">
      <formula>0</formula>
    </cfRule>
  </conditionalFormatting>
  <conditionalFormatting sqref="I99">
    <cfRule type="cellIs" dxfId="49" priority="50" operator="lessThan">
      <formula>0</formula>
    </cfRule>
  </conditionalFormatting>
  <conditionalFormatting sqref="I99">
    <cfRule type="cellIs" dxfId="48" priority="49" operator="lessThan">
      <formula>0</formula>
    </cfRule>
  </conditionalFormatting>
  <conditionalFormatting sqref="I99">
    <cfRule type="cellIs" dxfId="47" priority="48" operator="equal">
      <formula>0</formula>
    </cfRule>
  </conditionalFormatting>
  <conditionalFormatting sqref="I137">
    <cfRule type="cellIs" dxfId="46" priority="47" operator="lessThan">
      <formula>0</formula>
    </cfRule>
  </conditionalFormatting>
  <conditionalFormatting sqref="I137">
    <cfRule type="cellIs" dxfId="45" priority="46" operator="lessThan">
      <formula>0</formula>
    </cfRule>
  </conditionalFormatting>
  <conditionalFormatting sqref="I137">
    <cfRule type="cellIs" dxfId="44" priority="45" operator="equal">
      <formula>0</formula>
    </cfRule>
  </conditionalFormatting>
  <conditionalFormatting sqref="I153">
    <cfRule type="cellIs" dxfId="43" priority="44" operator="lessThan">
      <formula>0</formula>
    </cfRule>
  </conditionalFormatting>
  <conditionalFormatting sqref="I153">
    <cfRule type="cellIs" dxfId="42" priority="43" operator="lessThan">
      <formula>0</formula>
    </cfRule>
  </conditionalFormatting>
  <conditionalFormatting sqref="I153">
    <cfRule type="cellIs" dxfId="41" priority="42" operator="equal">
      <formula>0</formula>
    </cfRule>
  </conditionalFormatting>
  <conditionalFormatting sqref="I425">
    <cfRule type="cellIs" dxfId="40" priority="41" operator="lessThan">
      <formula>0</formula>
    </cfRule>
  </conditionalFormatting>
  <conditionalFormatting sqref="I425">
    <cfRule type="cellIs" dxfId="39" priority="40" operator="lessThan">
      <formula>0</formula>
    </cfRule>
  </conditionalFormatting>
  <conditionalFormatting sqref="I425">
    <cfRule type="cellIs" dxfId="38" priority="39" operator="equal">
      <formula>0</formula>
    </cfRule>
  </conditionalFormatting>
  <conditionalFormatting sqref="I443">
    <cfRule type="cellIs" dxfId="37" priority="38" operator="lessThan">
      <formula>0</formula>
    </cfRule>
  </conditionalFormatting>
  <conditionalFormatting sqref="I443">
    <cfRule type="cellIs" dxfId="36" priority="37" operator="lessThan">
      <formula>0</formula>
    </cfRule>
  </conditionalFormatting>
  <conditionalFormatting sqref="I443">
    <cfRule type="cellIs" dxfId="35" priority="36" operator="equal">
      <formula>0</formula>
    </cfRule>
  </conditionalFormatting>
  <conditionalFormatting sqref="I481">
    <cfRule type="cellIs" dxfId="34" priority="35" operator="lessThan">
      <formula>0</formula>
    </cfRule>
  </conditionalFormatting>
  <conditionalFormatting sqref="I481">
    <cfRule type="cellIs" dxfId="33" priority="34" operator="lessThan">
      <formula>0</formula>
    </cfRule>
  </conditionalFormatting>
  <conditionalFormatting sqref="I481">
    <cfRule type="cellIs" dxfId="32" priority="33" operator="equal">
      <formula>0</formula>
    </cfRule>
  </conditionalFormatting>
  <conditionalFormatting sqref="I490">
    <cfRule type="cellIs" dxfId="31" priority="32" operator="lessThan">
      <formula>0</formula>
    </cfRule>
  </conditionalFormatting>
  <conditionalFormatting sqref="I490">
    <cfRule type="cellIs" dxfId="30" priority="31" operator="lessThan">
      <formula>0</formula>
    </cfRule>
  </conditionalFormatting>
  <conditionalFormatting sqref="I490">
    <cfRule type="cellIs" dxfId="29" priority="30" operator="equal">
      <formula>0</formula>
    </cfRule>
  </conditionalFormatting>
  <conditionalFormatting sqref="I494">
    <cfRule type="cellIs" dxfId="28" priority="29" operator="lessThan">
      <formula>0</formula>
    </cfRule>
  </conditionalFormatting>
  <conditionalFormatting sqref="I494">
    <cfRule type="cellIs" dxfId="27" priority="28" operator="lessThan">
      <formula>0</formula>
    </cfRule>
  </conditionalFormatting>
  <conditionalFormatting sqref="I494">
    <cfRule type="cellIs" dxfId="26" priority="27" operator="equal">
      <formula>0</formula>
    </cfRule>
  </conditionalFormatting>
  <conditionalFormatting sqref="I507">
    <cfRule type="cellIs" dxfId="25" priority="26" operator="lessThan">
      <formula>0</formula>
    </cfRule>
  </conditionalFormatting>
  <conditionalFormatting sqref="I507">
    <cfRule type="cellIs" dxfId="24" priority="25" operator="lessThan">
      <formula>0</formula>
    </cfRule>
  </conditionalFormatting>
  <conditionalFormatting sqref="I507">
    <cfRule type="cellIs" dxfId="23" priority="24" operator="equal">
      <formula>0</formula>
    </cfRule>
  </conditionalFormatting>
  <conditionalFormatting sqref="I513">
    <cfRule type="cellIs" dxfId="22" priority="23" operator="lessThan">
      <formula>0</formula>
    </cfRule>
  </conditionalFormatting>
  <conditionalFormatting sqref="I513">
    <cfRule type="cellIs" dxfId="21" priority="22" operator="lessThan">
      <formula>0</formula>
    </cfRule>
  </conditionalFormatting>
  <conditionalFormatting sqref="I513">
    <cfRule type="cellIs" dxfId="20" priority="21" operator="equal">
      <formula>0</formula>
    </cfRule>
  </conditionalFormatting>
  <conditionalFormatting sqref="I540">
    <cfRule type="cellIs" dxfId="19" priority="20" operator="lessThan">
      <formula>0</formula>
    </cfRule>
  </conditionalFormatting>
  <conditionalFormatting sqref="I540">
    <cfRule type="cellIs" dxfId="18" priority="19" operator="lessThan">
      <formula>0</formula>
    </cfRule>
  </conditionalFormatting>
  <conditionalFormatting sqref="I540">
    <cfRule type="cellIs" dxfId="17" priority="18" operator="equal">
      <formula>0</formula>
    </cfRule>
  </conditionalFormatting>
  <conditionalFormatting sqref="I566">
    <cfRule type="cellIs" dxfId="16" priority="17" operator="lessThan">
      <formula>0</formula>
    </cfRule>
  </conditionalFormatting>
  <conditionalFormatting sqref="I566">
    <cfRule type="cellIs" dxfId="15" priority="16" operator="lessThan">
      <formula>0</formula>
    </cfRule>
  </conditionalFormatting>
  <conditionalFormatting sqref="I566">
    <cfRule type="cellIs" dxfId="14" priority="15" operator="equal">
      <formula>0</formula>
    </cfRule>
  </conditionalFormatting>
  <conditionalFormatting sqref="I582">
    <cfRule type="cellIs" dxfId="13" priority="14" operator="lessThan">
      <formula>0</formula>
    </cfRule>
  </conditionalFormatting>
  <conditionalFormatting sqref="I582">
    <cfRule type="cellIs" dxfId="12" priority="13" operator="lessThan">
      <formula>0</formula>
    </cfRule>
  </conditionalFormatting>
  <conditionalFormatting sqref="I582">
    <cfRule type="cellIs" dxfId="11" priority="12" operator="equal">
      <formula>0</formula>
    </cfRule>
  </conditionalFormatting>
  <conditionalFormatting sqref="I587">
    <cfRule type="cellIs" dxfId="10" priority="11" operator="lessThan">
      <formula>0</formula>
    </cfRule>
  </conditionalFormatting>
  <conditionalFormatting sqref="I587">
    <cfRule type="cellIs" dxfId="9" priority="10" operator="lessThan">
      <formula>0</formula>
    </cfRule>
  </conditionalFormatting>
  <conditionalFormatting sqref="I587">
    <cfRule type="cellIs" dxfId="8" priority="9" operator="equal">
      <formula>0</formula>
    </cfRule>
  </conditionalFormatting>
  <conditionalFormatting sqref="I81">
    <cfRule type="cellIs" dxfId="7" priority="8" operator="lessThan">
      <formula>0</formula>
    </cfRule>
  </conditionalFormatting>
  <conditionalFormatting sqref="I81">
    <cfRule type="cellIs" dxfId="6" priority="7" operator="lessThan">
      <formula>0</formula>
    </cfRule>
  </conditionalFormatting>
  <conditionalFormatting sqref="I81">
    <cfRule type="cellIs" dxfId="5" priority="6" operator="equal">
      <formula>0</formula>
    </cfRule>
  </conditionalFormatting>
  <conditionalFormatting sqref="I564">
    <cfRule type="cellIs" dxfId="4" priority="5" operator="lessThan">
      <formula>0</formula>
    </cfRule>
  </conditionalFormatting>
  <conditionalFormatting sqref="I564">
    <cfRule type="cellIs" dxfId="3" priority="4" operator="notEqual">
      <formula>#REF!</formula>
    </cfRule>
  </conditionalFormatting>
  <conditionalFormatting sqref="I564">
    <cfRule type="cellIs" dxfId="2" priority="3" operator="notEqual">
      <formula>0</formula>
    </cfRule>
  </conditionalFormatting>
  <conditionalFormatting sqref="I565">
    <cfRule type="cellIs" dxfId="1" priority="2" operator="lessThan">
      <formula>0</formula>
    </cfRule>
  </conditionalFormatting>
  <conditionalFormatting sqref="I565">
    <cfRule type="cellIs" dxfId="0" priority="1" operator="lessThan">
      <formula>0</formula>
    </cfRule>
  </conditionalFormatting>
  <hyperlinks>
    <hyperlink ref="C52" r:id="rId1" display="consultantplus://offline/ref=171B76908CDBFA5A72AACBF2EE0EBBAC0BFCF5595C4D8C50331847EC09CF173F75A1818974C0j2v1G"/>
    <hyperlink ref="C58" r:id="rId2" display="consultantplus://offline/ref=171B76908CDBFA5A72AACBF2EE0EBBAC0BFCF5595C4D8C50331847EC09CF173F75A1818972C7j2vAG"/>
    <hyperlink ref="C59" r:id="rId3" display="consultantplus://offline/ref=171B76908CDBFA5A72AACBF2EE0EBBAC0BFCF5595C4D8C50331847EC09CF173F75A1818A77C1j2v6G"/>
    <hyperlink ref="C71" r:id="rId4" display="consultantplus://offline/ref=171B76908CDBFA5A72AACBF2EE0EBBAC0BFCF5595C4D8C50331847EC09CF173F75A1868876CFj2v4G"/>
    <hyperlink ref="C72" r:id="rId5" display="consultantplus://offline/ref=171B76908CDBFA5A72AACBF2EE0EBBAC0BFCF5595C4D8C50331847EC09CF173F75A1868876CFj2v0G"/>
    <hyperlink ref="C73" r:id="rId6" display="consultantplus://offline/ref=171B76908CDBFA5A72AACBF2EE0EBBAC0BFCF5595C4D8C50331847EC09CF173F75A1818B75CEj2v7G"/>
    <hyperlink ref="C74" r:id="rId7" display="consultantplus://offline/ref=171B76908CDBFA5A72AACBF2EE0EBBAC0BFCF5595C4D8C50331847EC09CF173F75A1868876C0j2v7G"/>
    <hyperlink ref="C77" r:id="rId8" display="consultantplus://offline/ref=171B76908CDBFA5A72AACBF2EE0EBBAC0BFCF5595C4D8C50331847EC09CF173F75A1858C74C1j2vAG"/>
    <hyperlink ref="C78" r:id="rId9" display="consultantplus://offline/ref=171B76908CDBFA5A72AACBF2EE0EBBAC0BFCF5595C4D8C50331847EC09CF173F75A1858C73C2j2v6G"/>
    <hyperlink ref="C86" r:id="rId10" display="consultantplus://offline/ref=171B76908CDBFA5A72AACBF2EE0EBBAC0BFCF5595C4D8C50331847EC09CF173F75A1818C78C7j2v2G"/>
    <hyperlink ref="C88" r:id="rId11" display="consultantplus://offline/ref=171B76908CDBFA5A72AACBF2EE0EBBAC0BFCF5595C4D8C50331847EC09CF173F75A1818C78C7j2v5G"/>
    <hyperlink ref="C89" r:id="rId12" display="consultantplus://offline/ref=171B76908CDBFA5A72AACBF2EE0EBBAC0BFCF5595C4D8C50331847EC09CF173F75A1848F70CEj2vBG"/>
    <hyperlink ref="C91" r:id="rId13" display="consultantplus://offline/ref=171B76908CDBFA5A72AACBF2EE0EBBAC0BFCF5595C4D8C50331847EC09CF173F75A1818B71C5j2v3G"/>
    <hyperlink ref="C92" r:id="rId14" display="consultantplus://offline/ref=171B76908CDBFA5A72AACBF2EE0EBBAC0BFCF5595C4D8C50331847EC09CF173F75A1818C78C7j2v2G"/>
    <hyperlink ref="C93" r:id="rId15" display="consultantplus://offline/ref=171B76908CDBFA5A72AACBF2EE0EBBAC0BFCF5595C4D8C50331847EC09CF173F75A1818C78C7j2v5G"/>
    <hyperlink ref="C119" r:id="rId16" display="consultantplus://offline/ref=171B76908CDBFA5A72AACBF2EE0EBBAC0BFCF5595C4D8C50331847EC09CF173F75A1858E78C5j2v2G"/>
    <hyperlink ref="C126" r:id="rId17" display="consultantplus://offline/ref=171B76908CDBFA5A72AACBF2EE0EBBAC0BFCF5595C4D8C50331847EC09CF173F75A1818772C2j2v1G"/>
    <hyperlink ref="C131" r:id="rId18" display="consultantplus://offline/ref=171B76908CDBFA5A72AACBF2EE0EBBAC0BFCF5595C4D8C50331847EC09CF173F75A1818E74C3j2v2G"/>
    <hyperlink ref="C200" r:id="rId19" display="consultantplus://offline/ref=171B76908CDBFA5A72AACBF2EE0EBBAC0BFCF5595C4D8C50331847EC09CF173F75A1858E77C1j2vBG"/>
    <hyperlink ref="C204" r:id="rId20" display="consultantplus://offline/ref=171B76908CDBFA5A72AACBF2EE0EBBAC0BFCF5595C4D8C50331847EC09CF173F75A1858E77C1j2vAG"/>
    <hyperlink ref="C208" r:id="rId21" display="consultantplus://offline/ref=171B76908CDBFA5A72AACBF2EE0EBBAC0BFCF5595C4D8C50331847EC09CF173F75A1858E77C0j2v4G"/>
    <hyperlink ref="C233" r:id="rId22" display="consultantplus://offline/ref=171B76908CDBFA5A72AACBF2EE0EBBAC0BFCF5595C4D8C50331847EC09CF173F75A1868974C4j2v1G"/>
    <hyperlink ref="C236" r:id="rId23" display="consultantplus://offline/ref=171B76908CDBFA5A72AACBF2EE0EBBAC0BFCF5595C4D8C50331847EC09CF173F75A1858D70CEj2v5G"/>
    <hyperlink ref="C241" r:id="rId24" display="consultantplus://offline/ref=171B76908CDBFA5A72AACBF2EE0EBBAC0BFCF5595C4D8C50331847EC09CF173F75A1858D71C7j2v1G"/>
    <hyperlink ref="C245" r:id="rId25" display="consultantplus://offline/ref=171B76908CDBFA5A72AACBF2EE0EBBAC0BFCF5595C4D8C50331847EC09CF173F75A1858D71C6j2v1G"/>
    <hyperlink ref="C248" r:id="rId26" display="consultantplus://offline/ref=171B76908CDBFA5A72AACBF2EE0EBBAC0BFCF5595C4D8C50331847EC09CF173F75A1858D71C3j2v2G"/>
    <hyperlink ref="C253" r:id="rId27" display="consultantplus://offline/ref=171B76908CDBFA5A72AACBF2EE0EBBAC0BFCF5595C4D8C50331847EC09CF173F75A1858D71C3j2v1G"/>
    <hyperlink ref="C254" r:id="rId28" display="consultantplus://offline/ref=171B76908CDBFA5A72AACBF2EE0EBBAC0BFCF5595C4D8C50331847EC09CF173F75A1858D71C4j2v7G"/>
    <hyperlink ref="C255" r:id="rId29" display="consultantplus://offline/ref=171B76908CDBFA5A72AACBF2EE0EBBAC0BFCF5595C4D8C50331847EC09CF173F75A1858D71C2j2v4G"/>
    <hyperlink ref="C257" r:id="rId30" display="consultantplus://offline/ref=171B76908CDBFA5A72AACBF2EE0EBBAC0BFCF5595C4D8C50331847EC09CF173F75A1858D71C1j2v6G"/>
    <hyperlink ref="C259" r:id="rId31" display="consultantplus://offline/ref=171B76908CDBFA5A72AACBF2EE0EBBAC0BFCF5595C4D8C50331847EC09CF173F75A1858D73C7j2vBG"/>
    <hyperlink ref="C294" r:id="rId32" display="consultantplus://offline/ref=171B76908CDBFA5A72AACBF2EE0EBBAC0BFCF5595C4D8C50331847EC09CF173F75A1858E76CEj2v0G"/>
    <hyperlink ref="C297" r:id="rId33" display="consultantplus://offline/ref=171B76908CDBFA5A72AACBF2EE0EBBAC0BFCF5595C4D8C50331847EC09CF173F75A1858E77C7j2v4G"/>
    <hyperlink ref="C315" r:id="rId34" display="consultantplus://offline/ref=171B76908CDBFA5A72AACBF2EE0EBBAC0BFCF5595C4D8C50331847EC09CF173F75A1858E77C6j2vBG"/>
    <hyperlink ref="C336" r:id="rId35" display="consultantplus://offline/ref=171B76908CDBFA5A72AACBF2EE0EBBAC0BFCF5595C4D8C50331847EC09CF173F75A1858E77C3j2v1G"/>
    <hyperlink ref="C349" r:id="rId36" display="consultantplus://offline/ref=171B76908CDBFA5A72AACBF2EE0EBBAC0BFCF5595C4D8C50331847EC09CF173F75A1858E78C3j2v7G"/>
    <hyperlink ref="C364" r:id="rId37" display="consultantplus://offline/ref=171B76908CDBFA5A72AACBF2EE0EBBAC0BFCF5595C4D8C50331847EC09CF173F75A1858D70C6j2v6G"/>
    <hyperlink ref="C367" r:id="rId38" display="consultantplus://offline/ref=171B76908CDBFA5A72AACBF2EE0EBBAC0BFCF5595C4D8C50331847EC09CF173F75A1858D70C0j2v1G"/>
    <hyperlink ref="C371" r:id="rId39" display="consultantplus://offline/ref=171B76908CDBFA5A72AACBF2EE0EBBAC0BFCF5595C4D8C50331847EC09CF173F75A1858D70CEj2v5G"/>
    <hyperlink ref="C372" r:id="rId40" display="consultantplus://offline/ref=171B76908CDBFA5A72AACBF2EE0EBBAC0BFCF5595C4D8C50331847EC09CF173F75A1858D71C7j2v1G"/>
    <hyperlink ref="C375" r:id="rId41" display="consultantplus://offline/ref=171B76908CDBFA5A72AACBF2EE0EBBAC0BFCF5595C4D8C50331847EC09CF173F75A1858D71C6j2v1G"/>
    <hyperlink ref="C382" r:id="rId42" display="consultantplus://offline/ref=171B76908CDBFA5A72AACBF2EE0EBBAC0BFCF5595C4D8C50331847EC09CF173F75A1858D71C4j2v7G"/>
    <hyperlink ref="C383" r:id="rId43" display="consultantplus://offline/ref=171B76908CDBFA5A72AACBF2EE0EBBAC0BFCF5595C4D8C50331847EC09CF173F75A1858D71C3j2v2G"/>
    <hyperlink ref="C384" r:id="rId44" display="consultantplus://offline/ref=171B76908CDBFA5A72AACBF2EE0EBBAC0BFCF5595C4D8C50331847EC09CF173F75A1858D71C3j2v1G"/>
    <hyperlink ref="C385" r:id="rId45" display="consultantplus://offline/ref=171B76908CDBFA5A72AACBF2EE0EBBAC0BFCF5595C4D8C50331847EC09CF173F75A1858D71C2j2v4G"/>
    <hyperlink ref="C388" r:id="rId46" display="consultantplus://offline/ref=171B76908CDBFA5A72AACBF2EE0EBBAC0BFCF5595C4D8C50331847EC09CF173F75A1858D71C1j2v6G"/>
    <hyperlink ref="C391" r:id="rId47" display="consultantplus://offline/ref=171B76908CDBFA5A72AACBF2EE0EBBAC0BFCF5595C4D8C50331847EC09CF173F75A1858D72C3j2vAG"/>
    <hyperlink ref="C393" r:id="rId48" display="consultantplus://offline/ref=171B76908CDBFA5A72AACBF2EE0EBBAC0BFCF5595C4D8C50331847EC09CF173F75A1858D73C7j2vBG"/>
    <hyperlink ref="C397" r:id="rId49" display="consultantplus://offline/ref=171B76908CDBFA5A72AACBF2EE0EBBAC0BFCF5595C4D8C50331847EC09CF173F75A1858D70C0j2v1G"/>
    <hyperlink ref="C399" r:id="rId50" display="consultantplus://offline/ref=171B76908CDBFA5A72AACBF2EE0EBBAC0BFCF5595C4D8C50331847EC09CF173F75A1858E77C2j2v5G"/>
    <hyperlink ref="C400" r:id="rId51" display="consultantplus://offline/ref=171B76908CDBFA5A72AACBF2EE0EBBAC0BFCF5595C4D8C50331847EC09CF173F75A1858E77C0j2v4G"/>
    <hyperlink ref="C404" r:id="rId52" display="consultantplus://offline/ref=171B76908CDBFA5A72AACBF2EE0EBBAC0BFCF5595C4D8C50331847EC09CF173F75A1858D71C3j2v2G"/>
    <hyperlink ref="C436" r:id="rId53" display="consultantplus://offline/ref=171B76908CDBFA5A72AACBF2EE0EBBAC0BFCF5595C4D8C50331847EC09CF173F75A1818D70CFj2v7G"/>
    <hyperlink ref="C475" r:id="rId54" display="consultantplus://offline/ref=171B76908CDBFA5A72AACBF2EE0EBBAC0BFCF5595C4D8C50331847EC09CF173F75A1818F74C2j2v6G"/>
    <hyperlink ref="C482" r:id="rId55" display="consultantplus://offline/ref=171B76908CDBFA5A72AACBF2EE0EBBAC0BFCF5595C4D8C50331847EC09CF173F75A1868775C7j2vAG"/>
    <hyperlink ref="C484" r:id="rId56" display="consultantplus://offline/ref=171B76908CDBFA5A72AACBF2EE0EBBAC0BFCF5595C4D8C50331847EC09CF173F75A1868774C2j2vAG"/>
    <hyperlink ref="C485" r:id="rId57" display="consultantplus://offline/ref=171B76908CDBFA5A72AACBF2EE0EBBAC0BFCF5595C4D8C50331847EC09CF173F75A1848E72C6j2v2G"/>
    <hyperlink ref="C508" r:id="rId58" display="consultantplus://offline/ref=171B76908CDBFA5A72AACBF2EE0EBBAC0BFCF5595C4D8C50331847EC09CF173F75A1818E70CFj2v2G"/>
    <hyperlink ref="C509" r:id="rId59" display="consultantplus://offline/ref=171B76908CDBFA5A72AACBF2EE0EBBAC0BFCF5595C4D8C50331847EC09CF173F75A1858873CFj2v7G"/>
    <hyperlink ref="C510" r:id="rId60" display="consultantplus://offline/ref=171B76908CDBFA5A72AACBF2EE0EBBAC0BFCF5595C4D8C50331847EC09CF173F75A1858775C6j2v4G"/>
    <hyperlink ref="C511" r:id="rId61" display="consultantplus://offline/ref=171B76908CDBFA5A72AACBF2EE0EBBAC0BFCF5595C4D8C50331847EC09CF173F75A1858775C6j2v4G"/>
    <hyperlink ref="C525" r:id="rId62" display="consultantplus://offline/ref=171B76908CDBFA5A72AACBF2EE0EBBAC0BFCF5595C4D8C50331847EC09CF173F75A1848E79C4j2v1G"/>
    <hyperlink ref="C529" r:id="rId63" display="consultantplus://offline/ref=171B76908CDBFA5A72AACBF2EE0EBBAC0BFCF5595C4D8C50331847EC09CF173F75A1818B73CFj2v6G"/>
    <hyperlink ref="C561" r:id="rId64" display="consultantplus://offline/ref=171B76908CDBFA5A72AACBF2EE0EBBAC0BFCF5595C4D8C50331847EC09CF173F75A1818E77C7j2v6G"/>
    <hyperlink ref="C567" r:id="rId65" display="consultantplus://offline/ref=171B76908CDBFA5A72AACBF2EE0EBBAC0BFCF5595C4D8C50331847EC09CF173F75A1818773C5j2v0G"/>
  </hyperlinks>
  <printOptions horizontalCentered="1"/>
  <pageMargins left="0" right="0" top="0" bottom="0" header="0" footer="0"/>
  <pageSetup paperSize="9" scale="36" fitToHeight="26" orientation="portrait" r:id="rId6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85" zoomScaleNormal="85" workbookViewId="0">
      <selection activeCell="A2" sqref="A2:D2"/>
    </sheetView>
  </sheetViews>
  <sheetFormatPr defaultRowHeight="12.75" x14ac:dyDescent="0.2"/>
  <cols>
    <col min="1" max="1" width="73" style="49" customWidth="1"/>
    <col min="2" max="2" width="11.140625" style="49" customWidth="1"/>
    <col min="3" max="3" width="25.28515625" style="48" customWidth="1"/>
    <col min="4" max="4" width="24.7109375" style="48" hidden="1" customWidth="1"/>
    <col min="5" max="16384" width="9.140625" style="50"/>
  </cols>
  <sheetData>
    <row r="1" spans="1:4" ht="103.5" customHeight="1" x14ac:dyDescent="0.2">
      <c r="B1" s="242" t="s">
        <v>1479</v>
      </c>
      <c r="C1" s="242"/>
      <c r="D1" s="242"/>
    </row>
    <row r="2" spans="1:4" ht="41.25" customHeight="1" x14ac:dyDescent="0.2">
      <c r="A2" s="304" t="s">
        <v>1473</v>
      </c>
      <c r="B2" s="304"/>
      <c r="C2" s="304"/>
      <c r="D2" s="304"/>
    </row>
    <row r="3" spans="1:4" ht="21.75" customHeight="1" x14ac:dyDescent="0.2">
      <c r="A3" s="228" t="s">
        <v>2</v>
      </c>
      <c r="B3" s="228"/>
      <c r="C3" s="228"/>
      <c r="D3" s="228"/>
    </row>
    <row r="4" spans="1:4" s="95" customFormat="1" ht="32.25" customHeight="1" x14ac:dyDescent="0.2">
      <c r="A4" s="3" t="s">
        <v>10</v>
      </c>
      <c r="B4" s="244" t="s">
        <v>211</v>
      </c>
      <c r="C4" s="244"/>
      <c r="D4" s="244"/>
    </row>
    <row r="5" spans="1:4" ht="14.25" customHeight="1" x14ac:dyDescent="0.2">
      <c r="A5" s="51"/>
      <c r="B5" s="51"/>
      <c r="C5" s="52"/>
      <c r="D5" s="53"/>
    </row>
    <row r="6" spans="1:4" ht="68.25" customHeight="1" x14ac:dyDescent="0.2">
      <c r="A6" s="72" t="s">
        <v>1411</v>
      </c>
      <c r="B6" s="73" t="s">
        <v>0</v>
      </c>
      <c r="C6" s="54" t="s">
        <v>70</v>
      </c>
      <c r="D6" s="54" t="s">
        <v>1412</v>
      </c>
    </row>
    <row r="7" spans="1:4" ht="25.5" customHeight="1" x14ac:dyDescent="0.2">
      <c r="A7" s="72">
        <v>1</v>
      </c>
      <c r="B7" s="72">
        <v>2</v>
      </c>
      <c r="C7" s="72">
        <v>3</v>
      </c>
      <c r="D7" s="72">
        <v>4</v>
      </c>
    </row>
    <row r="8" spans="1:4" ht="60.75" x14ac:dyDescent="0.2">
      <c r="A8" s="74" t="s">
        <v>1413</v>
      </c>
      <c r="B8" s="72">
        <v>19</v>
      </c>
      <c r="C8" s="75">
        <f>SUM(C9:C24)</f>
        <v>0</v>
      </c>
      <c r="D8" s="76">
        <f>SUM(D9:D24)</f>
        <v>0</v>
      </c>
    </row>
    <row r="9" spans="1:4" ht="20.25" x14ac:dyDescent="0.2">
      <c r="A9" s="77" t="s">
        <v>1414</v>
      </c>
      <c r="B9" s="78" t="s">
        <v>2084</v>
      </c>
      <c r="C9" s="72"/>
      <c r="D9" s="79"/>
    </row>
    <row r="10" spans="1:4" ht="20.25" x14ac:dyDescent="0.2">
      <c r="A10" s="77" t="s">
        <v>1415</v>
      </c>
      <c r="B10" s="78" t="s">
        <v>2085</v>
      </c>
      <c r="C10" s="72"/>
      <c r="D10" s="79"/>
    </row>
    <row r="11" spans="1:4" ht="20.25" x14ac:dyDescent="0.2">
      <c r="A11" s="80" t="s">
        <v>73</v>
      </c>
      <c r="B11" s="78" t="s">
        <v>2089</v>
      </c>
      <c r="C11" s="72"/>
      <c r="D11" s="79"/>
    </row>
    <row r="12" spans="1:4" ht="20.25" x14ac:dyDescent="0.2">
      <c r="A12" s="80" t="s">
        <v>1416</v>
      </c>
      <c r="B12" s="78" t="s">
        <v>2091</v>
      </c>
      <c r="C12" s="72"/>
      <c r="D12" s="79"/>
    </row>
    <row r="13" spans="1:4" ht="20.25" x14ac:dyDescent="0.2">
      <c r="A13" s="77" t="s">
        <v>1417</v>
      </c>
      <c r="B13" s="78" t="s">
        <v>2098</v>
      </c>
      <c r="C13" s="72"/>
      <c r="D13" s="79"/>
    </row>
    <row r="14" spans="1:4" ht="20.25" x14ac:dyDescent="0.2">
      <c r="A14" s="77" t="s">
        <v>1418</v>
      </c>
      <c r="B14" s="78" t="s">
        <v>2100</v>
      </c>
      <c r="C14" s="72"/>
      <c r="D14" s="79"/>
    </row>
    <row r="15" spans="1:4" ht="20.25" x14ac:dyDescent="0.2">
      <c r="A15" s="77" t="s">
        <v>1419</v>
      </c>
      <c r="B15" s="78" t="s">
        <v>2102</v>
      </c>
      <c r="C15" s="72"/>
      <c r="D15" s="79"/>
    </row>
    <row r="16" spans="1:4" ht="20.25" x14ac:dyDescent="0.2">
      <c r="A16" s="77" t="s">
        <v>1420</v>
      </c>
      <c r="B16" s="78" t="s">
        <v>2104</v>
      </c>
      <c r="C16" s="72"/>
      <c r="D16" s="79"/>
    </row>
    <row r="17" spans="1:4" ht="20.25" x14ac:dyDescent="0.2">
      <c r="A17" s="77" t="s">
        <v>1421</v>
      </c>
      <c r="B17" s="78" t="s">
        <v>2107</v>
      </c>
      <c r="C17" s="72"/>
      <c r="D17" s="79"/>
    </row>
    <row r="18" spans="1:4" ht="20.25" x14ac:dyDescent="0.2">
      <c r="A18" s="77" t="s">
        <v>1422</v>
      </c>
      <c r="B18" s="78" t="s">
        <v>2109</v>
      </c>
      <c r="C18" s="72"/>
      <c r="D18" s="79"/>
    </row>
    <row r="19" spans="1:4" ht="20.25" x14ac:dyDescent="0.2">
      <c r="A19" s="77" t="s">
        <v>1423</v>
      </c>
      <c r="B19" s="78" t="s">
        <v>2112</v>
      </c>
      <c r="C19" s="72"/>
      <c r="D19" s="79"/>
    </row>
    <row r="20" spans="1:4" ht="20.25" x14ac:dyDescent="0.2">
      <c r="A20" s="77" t="s">
        <v>1424</v>
      </c>
      <c r="B20" s="78" t="s">
        <v>2118</v>
      </c>
      <c r="C20" s="72"/>
      <c r="D20" s="79"/>
    </row>
    <row r="21" spans="1:4" ht="20.25" x14ac:dyDescent="0.2">
      <c r="A21" s="77" t="s">
        <v>74</v>
      </c>
      <c r="B21" s="78" t="s">
        <v>2122</v>
      </c>
      <c r="C21" s="72"/>
      <c r="D21" s="79"/>
    </row>
    <row r="22" spans="1:4" ht="20.25" x14ac:dyDescent="0.2">
      <c r="A22" s="77" t="s">
        <v>1425</v>
      </c>
      <c r="B22" s="78" t="s">
        <v>2125</v>
      </c>
      <c r="C22" s="72"/>
      <c r="D22" s="79"/>
    </row>
    <row r="23" spans="1:4" ht="40.5" x14ac:dyDescent="0.2">
      <c r="A23" s="77" t="s">
        <v>210</v>
      </c>
      <c r="B23" s="78" t="s">
        <v>2129</v>
      </c>
      <c r="C23" s="72"/>
      <c r="D23" s="79"/>
    </row>
    <row r="24" spans="1:4" ht="40.5" x14ac:dyDescent="0.2">
      <c r="A24" s="77" t="s">
        <v>1426</v>
      </c>
      <c r="B24" s="78" t="s">
        <v>2132</v>
      </c>
      <c r="C24" s="72"/>
      <c r="D24" s="79"/>
    </row>
    <row r="25" spans="1:4" ht="11.25" customHeight="1" x14ac:dyDescent="0.2">
      <c r="A25" s="81"/>
      <c r="B25" s="81"/>
      <c r="C25" s="81"/>
      <c r="D25" s="81"/>
    </row>
    <row r="26" spans="1:4" s="2" customFormat="1" ht="30.75" customHeight="1" x14ac:dyDescent="0.25">
      <c r="A26" s="228" t="s">
        <v>12</v>
      </c>
      <c r="B26" s="228"/>
      <c r="C26" s="228"/>
      <c r="D26" s="228"/>
    </row>
    <row r="27" spans="1:4" s="2" customFormat="1" ht="25.5" customHeight="1" x14ac:dyDescent="0.25">
      <c r="A27" s="2" t="s">
        <v>1</v>
      </c>
    </row>
    <row r="28" spans="1:4" s="2" customFormat="1" ht="51" customHeight="1" x14ac:dyDescent="0.25">
      <c r="A28" s="6" t="s">
        <v>13</v>
      </c>
      <c r="B28" s="226" t="s">
        <v>1427</v>
      </c>
      <c r="C28" s="226"/>
      <c r="D28" s="226"/>
    </row>
    <row r="29" spans="1:4" s="2" customFormat="1" ht="15.75" x14ac:dyDescent="0.25">
      <c r="A29" s="7" t="s">
        <v>14</v>
      </c>
      <c r="B29" s="7"/>
    </row>
    <row r="30" spans="1:4" s="2" customFormat="1" ht="15.75" customHeight="1" x14ac:dyDescent="0.25">
      <c r="A30" s="2" t="s">
        <v>15</v>
      </c>
      <c r="B30" s="226" t="s">
        <v>17</v>
      </c>
      <c r="C30" s="226"/>
      <c r="D30" s="226"/>
    </row>
    <row r="31" spans="1:4" s="2" customFormat="1" ht="29.25" x14ac:dyDescent="0.25">
      <c r="A31" s="6" t="s">
        <v>16</v>
      </c>
      <c r="B31" s="226"/>
      <c r="C31" s="226"/>
      <c r="D31" s="226"/>
    </row>
    <row r="32" spans="1:4" s="2" customFormat="1" ht="15.75" x14ac:dyDescent="0.25"/>
    <row r="33" spans="1:4" s="2" customFormat="1" ht="15.75" x14ac:dyDescent="0.25">
      <c r="A33" s="2" t="s">
        <v>18</v>
      </c>
      <c r="B33" s="227" t="s">
        <v>19</v>
      </c>
      <c r="C33" s="227"/>
      <c r="D33" s="227"/>
    </row>
  </sheetData>
  <mergeCells count="8">
    <mergeCell ref="B1:D1"/>
    <mergeCell ref="B30:D31"/>
    <mergeCell ref="B33:D33"/>
    <mergeCell ref="A2:D2"/>
    <mergeCell ref="A3:D3"/>
    <mergeCell ref="B4:D4"/>
    <mergeCell ref="A26:D26"/>
    <mergeCell ref="B28:D28"/>
  </mergeCells>
  <pageMargins left="0.70866141732283472" right="0.70866141732283472" top="0.74803149606299213" bottom="0.74803149606299213"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Normal="100" workbookViewId="0">
      <selection activeCell="F8" sqref="F8"/>
    </sheetView>
  </sheetViews>
  <sheetFormatPr defaultRowHeight="15.75" x14ac:dyDescent="0.25"/>
  <cols>
    <col min="1" max="1" width="39.42578125" style="2" customWidth="1"/>
    <col min="2" max="2" width="7.42578125" style="2" customWidth="1"/>
    <col min="3" max="3" width="49" style="2" customWidth="1"/>
    <col min="4" max="16384" width="9.140625" style="2"/>
  </cols>
  <sheetData>
    <row r="1" spans="1:3" ht="83.25" customHeight="1" x14ac:dyDescent="0.25">
      <c r="B1" s="223" t="s">
        <v>1480</v>
      </c>
      <c r="C1" s="223"/>
    </row>
    <row r="2" spans="1:3" ht="69" customHeight="1" x14ac:dyDescent="0.25">
      <c r="A2" s="224" t="s">
        <v>1436</v>
      </c>
      <c r="B2" s="224"/>
      <c r="C2" s="224"/>
    </row>
    <row r="3" spans="1:3" ht="23.25" customHeight="1" x14ac:dyDescent="0.25">
      <c r="A3" s="229" t="s">
        <v>2</v>
      </c>
      <c r="B3" s="229"/>
      <c r="C3" s="229"/>
    </row>
    <row r="4" spans="1:3" ht="42.75" customHeight="1" x14ac:dyDescent="0.25">
      <c r="A4" s="92" t="s">
        <v>10</v>
      </c>
      <c r="B4" s="223" t="s">
        <v>211</v>
      </c>
      <c r="C4" s="223"/>
    </row>
    <row r="6" spans="1:3" ht="47.25" x14ac:dyDescent="0.25">
      <c r="A6" s="4" t="s">
        <v>1435</v>
      </c>
      <c r="B6" s="4" t="s">
        <v>0</v>
      </c>
      <c r="C6" s="4" t="s">
        <v>1434</v>
      </c>
    </row>
    <row r="7" spans="1:3" x14ac:dyDescent="0.25">
      <c r="A7" s="1">
        <v>1</v>
      </c>
      <c r="B7" s="1">
        <v>2</v>
      </c>
      <c r="C7" s="1">
        <v>3</v>
      </c>
    </row>
    <row r="8" spans="1:3" ht="35.25" customHeight="1" x14ac:dyDescent="0.25">
      <c r="A8" s="85" t="s">
        <v>1433</v>
      </c>
      <c r="B8" s="5" t="s">
        <v>2083</v>
      </c>
      <c r="C8" s="84">
        <f>SUM(C9+C10)</f>
        <v>0</v>
      </c>
    </row>
    <row r="9" spans="1:3" ht="35.25" customHeight="1" x14ac:dyDescent="0.25">
      <c r="A9" s="83" t="s">
        <v>1432</v>
      </c>
      <c r="B9" s="5" t="s">
        <v>2084</v>
      </c>
      <c r="C9" s="82"/>
    </row>
    <row r="10" spans="1:3" ht="35.25" customHeight="1" x14ac:dyDescent="0.25">
      <c r="A10" s="83" t="s">
        <v>1431</v>
      </c>
      <c r="B10" s="5" t="s">
        <v>2085</v>
      </c>
      <c r="C10" s="82"/>
    </row>
    <row r="11" spans="1:3" ht="9.75" customHeight="1" x14ac:dyDescent="0.25"/>
    <row r="12" spans="1:3" ht="30.75" customHeight="1" x14ac:dyDescent="0.25">
      <c r="A12" s="228" t="s">
        <v>12</v>
      </c>
      <c r="B12" s="228"/>
      <c r="C12" s="228"/>
    </row>
    <row r="13" spans="1:3" ht="25.5" customHeight="1" x14ac:dyDescent="0.25">
      <c r="A13" s="2" t="s">
        <v>1</v>
      </c>
    </row>
    <row r="14" spans="1:3" ht="51" customHeight="1" x14ac:dyDescent="0.25">
      <c r="A14" s="6" t="s">
        <v>13</v>
      </c>
      <c r="B14" s="226" t="s">
        <v>1430</v>
      </c>
      <c r="C14" s="226"/>
    </row>
    <row r="15" spans="1:3" x14ac:dyDescent="0.25">
      <c r="A15" s="7" t="s">
        <v>14</v>
      </c>
    </row>
    <row r="16" spans="1:3" ht="15.75" customHeight="1" x14ac:dyDescent="0.25">
      <c r="A16" s="2" t="s">
        <v>15</v>
      </c>
      <c r="B16" s="226" t="s">
        <v>1429</v>
      </c>
      <c r="C16" s="226"/>
    </row>
    <row r="17" spans="1:3" ht="45" x14ac:dyDescent="0.25">
      <c r="A17" s="6" t="s">
        <v>16</v>
      </c>
      <c r="B17" s="226"/>
      <c r="C17" s="226"/>
    </row>
    <row r="19" spans="1:3" x14ac:dyDescent="0.25">
      <c r="A19" s="2" t="s">
        <v>18</v>
      </c>
      <c r="B19" s="227" t="s">
        <v>1428</v>
      </c>
      <c r="C19" s="227"/>
    </row>
  </sheetData>
  <mergeCells count="8">
    <mergeCell ref="B1:C1"/>
    <mergeCell ref="B4:C4"/>
    <mergeCell ref="B19:C19"/>
    <mergeCell ref="B16:C17"/>
    <mergeCell ref="A12:C12"/>
    <mergeCell ref="B14:C14"/>
    <mergeCell ref="A2:C2"/>
    <mergeCell ref="A3:C3"/>
  </mergeCells>
  <printOptions horizontalCentered="1"/>
  <pageMargins left="0.31496062992125984" right="0.31496062992125984" top="0.35433070866141736" bottom="0.39370078740157483" header="0" footer="0"/>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7</vt:i4>
      </vt:variant>
    </vt:vector>
  </HeadingPairs>
  <TitlesOfParts>
    <vt:vector size="15" baseType="lpstr">
      <vt:lpstr>№12_первичная</vt:lpstr>
      <vt:lpstr>№13_первичная-гемод.</vt:lpstr>
      <vt:lpstr>№14_днев.стац.</vt:lpstr>
      <vt:lpstr>№15_днев стац.-гемод.</vt:lpstr>
      <vt:lpstr>№16_кругл.стац.</vt:lpstr>
      <vt:lpstr>№17_кругл.стац.-ВМП</vt:lpstr>
      <vt:lpstr>№18_кругл.стац.-гемод.</vt:lpstr>
      <vt:lpstr>№19_СМП</vt:lpstr>
      <vt:lpstr>№12_первичная!Заголовки_для_печати</vt:lpstr>
      <vt:lpstr>'№13_первичная-гемод.'!Заголовки_для_печати</vt:lpstr>
      <vt:lpstr>№14_днев.стац.!Заголовки_для_печати</vt:lpstr>
      <vt:lpstr>'№15_днев стац.-гемод.'!Заголовки_для_печати</vt:lpstr>
      <vt:lpstr>№16_кругл.стац.!Заголовки_для_печати</vt:lpstr>
      <vt:lpstr>'№17_кругл.стац.-ВМП'!Заголовки_для_печати</vt:lpstr>
      <vt:lpstr>№19_СМП!Заголовки_для_печати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Chechkova</cp:lastModifiedBy>
  <cp:lastPrinted>2020-06-01T10:16:56Z</cp:lastPrinted>
  <dcterms:created xsi:type="dcterms:W3CDTF">2008-10-01T13:21:49Z</dcterms:created>
  <dcterms:modified xsi:type="dcterms:W3CDTF">2020-06-01T11:13:51Z</dcterms:modified>
</cp:coreProperties>
</file>